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jln\Drive\BBVA EyD\Migración\Anuario 2024\Proyecto tablas\Tablas\"/>
    </mc:Choice>
  </mc:AlternateContent>
  <xr:revisionPtr revIDLastSave="0" documentId="13_ncr:1_{1893E768-5BF5-441F-B28D-D31F381DBB51}" xr6:coauthVersionLast="47" xr6:coauthVersionMax="47" xr10:uidLastSave="{00000000-0000-0000-0000-000000000000}"/>
  <bookViews>
    <workbookView xWindow="5595" yWindow="1042" windowWidth="20693" windowHeight="12713" xr2:uid="{00000000-000D-0000-FFFF-FFFF00000000}"/>
  </bookViews>
  <sheets>
    <sheet name="ES_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7" i="1" l="1"/>
  <c r="C87" i="1"/>
  <c r="D86" i="1"/>
  <c r="C86" i="1"/>
  <c r="D85" i="1"/>
  <c r="C85" i="1"/>
  <c r="D84" i="1"/>
  <c r="C84" i="1"/>
  <c r="D83" i="1"/>
  <c r="C83" i="1"/>
  <c r="D82" i="1"/>
  <c r="C82" i="1"/>
  <c r="D81" i="1"/>
  <c r="C81" i="1"/>
  <c r="D80" i="1"/>
  <c r="C80" i="1"/>
  <c r="D79" i="1"/>
  <c r="C79" i="1"/>
  <c r="D78" i="1"/>
  <c r="C78" i="1"/>
  <c r="D77" i="1"/>
  <c r="C77" i="1"/>
  <c r="D76" i="1"/>
  <c r="C76" i="1"/>
  <c r="D75" i="1"/>
  <c r="C75" i="1"/>
  <c r="D74" i="1"/>
  <c r="C74" i="1"/>
  <c r="D73" i="1"/>
  <c r="C73" i="1"/>
  <c r="D72" i="1"/>
  <c r="C72" i="1"/>
  <c r="D71" i="1"/>
  <c r="C71" i="1"/>
  <c r="D70" i="1"/>
  <c r="C70" i="1"/>
  <c r="D69" i="1"/>
  <c r="C69" i="1"/>
  <c r="D68" i="1"/>
  <c r="C68" i="1"/>
  <c r="D67" i="1"/>
  <c r="C67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AB46" i="1"/>
  <c r="AB57" i="1" s="1"/>
  <c r="AA46" i="1"/>
  <c r="Z46" i="1"/>
  <c r="Z88" i="1" s="1"/>
  <c r="Y46" i="1"/>
  <c r="Y88" i="1" s="1"/>
  <c r="X46" i="1"/>
  <c r="X61" i="1" s="1"/>
  <c r="W46" i="1"/>
  <c r="V46" i="1"/>
  <c r="V64" i="1" s="1"/>
  <c r="U46" i="1"/>
  <c r="T46" i="1"/>
  <c r="T59" i="1" s="1"/>
  <c r="S46" i="1"/>
  <c r="S73" i="1" s="1"/>
  <c r="R46" i="1"/>
  <c r="R60" i="1" s="1"/>
  <c r="Q46" i="1"/>
  <c r="P46" i="1"/>
  <c r="P59" i="1" s="1"/>
  <c r="O46" i="1"/>
  <c r="O73" i="1" s="1"/>
  <c r="N46" i="1"/>
  <c r="M46" i="1"/>
  <c r="L46" i="1"/>
  <c r="L65" i="1" s="1"/>
  <c r="K46" i="1"/>
  <c r="K75" i="1" s="1"/>
  <c r="J46" i="1"/>
  <c r="J64" i="1" s="1"/>
  <c r="I46" i="1"/>
  <c r="H46" i="1"/>
  <c r="H61" i="1" s="1"/>
  <c r="G46" i="1"/>
  <c r="G63" i="1" s="1"/>
  <c r="F46" i="1"/>
  <c r="E46" i="1"/>
  <c r="P61" i="1" l="1"/>
  <c r="X59" i="1"/>
  <c r="L57" i="1"/>
  <c r="T61" i="1"/>
  <c r="AB59" i="1"/>
  <c r="AB61" i="1"/>
  <c r="W63" i="1"/>
  <c r="W88" i="1"/>
  <c r="H57" i="1"/>
  <c r="H59" i="1"/>
  <c r="X63" i="1"/>
  <c r="X88" i="1"/>
  <c r="T57" i="1"/>
  <c r="L59" i="1"/>
  <c r="P57" i="1"/>
  <c r="AA65" i="1"/>
  <c r="AA88" i="1"/>
  <c r="X57" i="1"/>
  <c r="L61" i="1"/>
  <c r="F88" i="1"/>
  <c r="F87" i="1"/>
  <c r="F85" i="1"/>
  <c r="F83" i="1"/>
  <c r="F81" i="1"/>
  <c r="F79" i="1"/>
  <c r="F77" i="1"/>
  <c r="F75" i="1"/>
  <c r="F86" i="1"/>
  <c r="F84" i="1"/>
  <c r="F82" i="1"/>
  <c r="F80" i="1"/>
  <c r="F78" i="1"/>
  <c r="F76" i="1"/>
  <c r="F73" i="1"/>
  <c r="F71" i="1"/>
  <c r="F69" i="1"/>
  <c r="F67" i="1"/>
  <c r="F74" i="1"/>
  <c r="F72" i="1"/>
  <c r="F70" i="1"/>
  <c r="F68" i="1"/>
  <c r="N88" i="1"/>
  <c r="N87" i="1"/>
  <c r="N85" i="1"/>
  <c r="N83" i="1"/>
  <c r="N81" i="1"/>
  <c r="N79" i="1"/>
  <c r="N77" i="1"/>
  <c r="N75" i="1"/>
  <c r="N86" i="1"/>
  <c r="N84" i="1"/>
  <c r="N82" i="1"/>
  <c r="N80" i="1"/>
  <c r="N78" i="1"/>
  <c r="N76" i="1"/>
  <c r="N73" i="1"/>
  <c r="N71" i="1"/>
  <c r="N69" i="1"/>
  <c r="N67" i="1"/>
  <c r="N65" i="1"/>
  <c r="N74" i="1"/>
  <c r="N72" i="1"/>
  <c r="N70" i="1"/>
  <c r="N68" i="1"/>
  <c r="N66" i="1"/>
  <c r="Z87" i="1"/>
  <c r="Z85" i="1"/>
  <c r="Z83" i="1"/>
  <c r="Z81" i="1"/>
  <c r="Z79" i="1"/>
  <c r="Z77" i="1"/>
  <c r="Z75" i="1"/>
  <c r="Z86" i="1"/>
  <c r="Z84" i="1"/>
  <c r="Z82" i="1"/>
  <c r="Z80" i="1"/>
  <c r="Z78" i="1"/>
  <c r="Z76" i="1"/>
  <c r="Z74" i="1"/>
  <c r="Z73" i="1"/>
  <c r="Z71" i="1"/>
  <c r="Z69" i="1"/>
  <c r="Z67" i="1"/>
  <c r="Z65" i="1"/>
  <c r="Z72" i="1"/>
  <c r="Z70" i="1"/>
  <c r="Z68" i="1"/>
  <c r="Z66" i="1"/>
  <c r="F58" i="1"/>
  <c r="R58" i="1"/>
  <c r="Z58" i="1"/>
  <c r="J60" i="1"/>
  <c r="Z60" i="1"/>
  <c r="H86" i="1"/>
  <c r="H84" i="1"/>
  <c r="H82" i="1"/>
  <c r="H80" i="1"/>
  <c r="H78" i="1"/>
  <c r="H76" i="1"/>
  <c r="H88" i="1"/>
  <c r="H87" i="1"/>
  <c r="H85" i="1"/>
  <c r="H83" i="1"/>
  <c r="H81" i="1"/>
  <c r="H79" i="1"/>
  <c r="H77" i="1"/>
  <c r="H75" i="1"/>
  <c r="H74" i="1"/>
  <c r="H72" i="1"/>
  <c r="H70" i="1"/>
  <c r="H68" i="1"/>
  <c r="H66" i="1"/>
  <c r="H73" i="1"/>
  <c r="H71" i="1"/>
  <c r="H69" i="1"/>
  <c r="H67" i="1"/>
  <c r="P86" i="1"/>
  <c r="P84" i="1"/>
  <c r="P82" i="1"/>
  <c r="P80" i="1"/>
  <c r="P78" i="1"/>
  <c r="P76" i="1"/>
  <c r="P88" i="1"/>
  <c r="P87" i="1"/>
  <c r="P85" i="1"/>
  <c r="P83" i="1"/>
  <c r="P81" i="1"/>
  <c r="P79" i="1"/>
  <c r="P77" i="1"/>
  <c r="P75" i="1"/>
  <c r="P74" i="1"/>
  <c r="P72" i="1"/>
  <c r="P70" i="1"/>
  <c r="P68" i="1"/>
  <c r="P66" i="1"/>
  <c r="P73" i="1"/>
  <c r="P71" i="1"/>
  <c r="P69" i="1"/>
  <c r="P67" i="1"/>
  <c r="T86" i="1"/>
  <c r="T84" i="1"/>
  <c r="T82" i="1"/>
  <c r="T80" i="1"/>
  <c r="T78" i="1"/>
  <c r="T76" i="1"/>
  <c r="T88" i="1"/>
  <c r="T87" i="1"/>
  <c r="T85" i="1"/>
  <c r="T83" i="1"/>
  <c r="T81" i="1"/>
  <c r="T79" i="1"/>
  <c r="T77" i="1"/>
  <c r="T75" i="1"/>
  <c r="T72" i="1"/>
  <c r="T70" i="1"/>
  <c r="T68" i="1"/>
  <c r="T66" i="1"/>
  <c r="T74" i="1"/>
  <c r="T73" i="1"/>
  <c r="T71" i="1"/>
  <c r="T69" i="1"/>
  <c r="T67" i="1"/>
  <c r="AB88" i="1"/>
  <c r="AB86" i="1"/>
  <c r="AB84" i="1"/>
  <c r="AB82" i="1"/>
  <c r="AB80" i="1"/>
  <c r="AB78" i="1"/>
  <c r="AB76" i="1"/>
  <c r="AB74" i="1"/>
  <c r="AB87" i="1"/>
  <c r="AB85" i="1"/>
  <c r="AB83" i="1"/>
  <c r="AB81" i="1"/>
  <c r="AB79" i="1"/>
  <c r="AB77" i="1"/>
  <c r="AB75" i="1"/>
  <c r="AB72" i="1"/>
  <c r="AB70" i="1"/>
  <c r="AB68" i="1"/>
  <c r="AB66" i="1"/>
  <c r="AB73" i="1"/>
  <c r="AB71" i="1"/>
  <c r="AB69" i="1"/>
  <c r="AB67" i="1"/>
  <c r="J57" i="1"/>
  <c r="V57" i="1"/>
  <c r="L58" i="1"/>
  <c r="T58" i="1"/>
  <c r="AB58" i="1"/>
  <c r="J59" i="1"/>
  <c r="N59" i="1"/>
  <c r="V59" i="1"/>
  <c r="Z59" i="1"/>
  <c r="H60" i="1"/>
  <c r="T60" i="1"/>
  <c r="AB60" i="1"/>
  <c r="N61" i="1"/>
  <c r="E86" i="1"/>
  <c r="E84" i="1"/>
  <c r="E82" i="1"/>
  <c r="E80" i="1"/>
  <c r="E78" i="1"/>
  <c r="E88" i="1"/>
  <c r="E87" i="1"/>
  <c r="E85" i="1"/>
  <c r="E83" i="1"/>
  <c r="E81" i="1"/>
  <c r="E79" i="1"/>
  <c r="E77" i="1"/>
  <c r="E76" i="1"/>
  <c r="E73" i="1"/>
  <c r="E71" i="1"/>
  <c r="E69" i="1"/>
  <c r="E67" i="1"/>
  <c r="E65" i="1"/>
  <c r="E75" i="1"/>
  <c r="I86" i="1"/>
  <c r="I84" i="1"/>
  <c r="I82" i="1"/>
  <c r="I80" i="1"/>
  <c r="I78" i="1"/>
  <c r="I88" i="1"/>
  <c r="I75" i="1"/>
  <c r="I73" i="1"/>
  <c r="I71" i="1"/>
  <c r="I69" i="1"/>
  <c r="I67" i="1"/>
  <c r="I65" i="1"/>
  <c r="I76" i="1"/>
  <c r="M86" i="1"/>
  <c r="M84" i="1"/>
  <c r="M82" i="1"/>
  <c r="M80" i="1"/>
  <c r="M78" i="1"/>
  <c r="M88" i="1"/>
  <c r="M76" i="1"/>
  <c r="M73" i="1"/>
  <c r="M71" i="1"/>
  <c r="M69" i="1"/>
  <c r="M67" i="1"/>
  <c r="M65" i="1"/>
  <c r="M87" i="1"/>
  <c r="M85" i="1"/>
  <c r="M83" i="1"/>
  <c r="M81" i="1"/>
  <c r="M79" i="1"/>
  <c r="M77" i="1"/>
  <c r="M75" i="1"/>
  <c r="Q86" i="1"/>
  <c r="Q84" i="1"/>
  <c r="Q82" i="1"/>
  <c r="Q80" i="1"/>
  <c r="Q78" i="1"/>
  <c r="Q88" i="1"/>
  <c r="Q75" i="1"/>
  <c r="Q87" i="1"/>
  <c r="Q85" i="1"/>
  <c r="Q83" i="1"/>
  <c r="Q81" i="1"/>
  <c r="Q79" i="1"/>
  <c r="Q77" i="1"/>
  <c r="Q73" i="1"/>
  <c r="Q71" i="1"/>
  <c r="Q69" i="1"/>
  <c r="Q67" i="1"/>
  <c r="Q65" i="1"/>
  <c r="Q76" i="1"/>
  <c r="U86" i="1"/>
  <c r="U84" i="1"/>
  <c r="U82" i="1"/>
  <c r="U80" i="1"/>
  <c r="U78" i="1"/>
  <c r="U76" i="1"/>
  <c r="U88" i="1"/>
  <c r="U87" i="1"/>
  <c r="U85" i="1"/>
  <c r="U83" i="1"/>
  <c r="U81" i="1"/>
  <c r="U79" i="1"/>
  <c r="U77" i="1"/>
  <c r="U74" i="1"/>
  <c r="U73" i="1"/>
  <c r="U71" i="1"/>
  <c r="U69" i="1"/>
  <c r="U67" i="1"/>
  <c r="U65" i="1"/>
  <c r="U75" i="1"/>
  <c r="Y86" i="1"/>
  <c r="Y84" i="1"/>
  <c r="Y82" i="1"/>
  <c r="Y80" i="1"/>
  <c r="Y78" i="1"/>
  <c r="Y76" i="1"/>
  <c r="Y87" i="1"/>
  <c r="Y75" i="1"/>
  <c r="Y73" i="1"/>
  <c r="Y71" i="1"/>
  <c r="Y69" i="1"/>
  <c r="Y67" i="1"/>
  <c r="Y65" i="1"/>
  <c r="Y74" i="1"/>
  <c r="G57" i="1"/>
  <c r="K57" i="1"/>
  <c r="O57" i="1"/>
  <c r="S57" i="1"/>
  <c r="W57" i="1"/>
  <c r="AA57" i="1"/>
  <c r="E58" i="1"/>
  <c r="I58" i="1"/>
  <c r="M58" i="1"/>
  <c r="Q58" i="1"/>
  <c r="U58" i="1"/>
  <c r="Y58" i="1"/>
  <c r="G59" i="1"/>
  <c r="K59" i="1"/>
  <c r="O59" i="1"/>
  <c r="S59" i="1"/>
  <c r="W59" i="1"/>
  <c r="AA59" i="1"/>
  <c r="E60" i="1"/>
  <c r="I60" i="1"/>
  <c r="M60" i="1"/>
  <c r="Q60" i="1"/>
  <c r="U60" i="1"/>
  <c r="Y60" i="1"/>
  <c r="G61" i="1"/>
  <c r="K61" i="1"/>
  <c r="O61" i="1"/>
  <c r="S61" i="1"/>
  <c r="W61" i="1"/>
  <c r="AA61" i="1"/>
  <c r="E62" i="1"/>
  <c r="I62" i="1"/>
  <c r="M62" i="1"/>
  <c r="Q62" i="1"/>
  <c r="U62" i="1"/>
  <c r="Y62" i="1"/>
  <c r="K63" i="1"/>
  <c r="O63" i="1"/>
  <c r="S63" i="1"/>
  <c r="AA63" i="1"/>
  <c r="E64" i="1"/>
  <c r="I64" i="1"/>
  <c r="M64" i="1"/>
  <c r="Q64" i="1"/>
  <c r="U64" i="1"/>
  <c r="Y64" i="1"/>
  <c r="H65" i="1"/>
  <c r="P65" i="1"/>
  <c r="X65" i="1"/>
  <c r="M66" i="1"/>
  <c r="O67" i="1"/>
  <c r="M68" i="1"/>
  <c r="O69" i="1"/>
  <c r="M70" i="1"/>
  <c r="O71" i="1"/>
  <c r="M72" i="1"/>
  <c r="M74" i="1"/>
  <c r="AA76" i="1"/>
  <c r="Y77" i="1"/>
  <c r="AA78" i="1"/>
  <c r="Y79" i="1"/>
  <c r="AA80" i="1"/>
  <c r="Y81" i="1"/>
  <c r="AA82" i="1"/>
  <c r="Y83" i="1"/>
  <c r="AA84" i="1"/>
  <c r="Y85" i="1"/>
  <c r="AA86" i="1"/>
  <c r="Z64" i="1"/>
  <c r="K65" i="1"/>
  <c r="S65" i="1"/>
  <c r="E66" i="1"/>
  <c r="Q66" i="1"/>
  <c r="S67" i="1"/>
  <c r="Q68" i="1"/>
  <c r="S69" i="1"/>
  <c r="Q70" i="1"/>
  <c r="S71" i="1"/>
  <c r="Q72" i="1"/>
  <c r="Q74" i="1"/>
  <c r="R88" i="1"/>
  <c r="R87" i="1"/>
  <c r="R85" i="1"/>
  <c r="R83" i="1"/>
  <c r="R81" i="1"/>
  <c r="R79" i="1"/>
  <c r="R77" i="1"/>
  <c r="R75" i="1"/>
  <c r="R86" i="1"/>
  <c r="R84" i="1"/>
  <c r="R82" i="1"/>
  <c r="R80" i="1"/>
  <c r="R78" i="1"/>
  <c r="R76" i="1"/>
  <c r="R74" i="1"/>
  <c r="R73" i="1"/>
  <c r="R71" i="1"/>
  <c r="R69" i="1"/>
  <c r="R67" i="1"/>
  <c r="R65" i="1"/>
  <c r="R72" i="1"/>
  <c r="R70" i="1"/>
  <c r="R68" i="1"/>
  <c r="R66" i="1"/>
  <c r="N58" i="1"/>
  <c r="F60" i="1"/>
  <c r="V60" i="1"/>
  <c r="F62" i="1"/>
  <c r="J62" i="1"/>
  <c r="N62" i="1"/>
  <c r="R62" i="1"/>
  <c r="V62" i="1"/>
  <c r="Z62" i="1"/>
  <c r="H63" i="1"/>
  <c r="L63" i="1"/>
  <c r="P63" i="1"/>
  <c r="T63" i="1"/>
  <c r="AB63" i="1"/>
  <c r="F64" i="1"/>
  <c r="N64" i="1"/>
  <c r="R64" i="1"/>
  <c r="G88" i="1"/>
  <c r="G87" i="1"/>
  <c r="G85" i="1"/>
  <c r="G83" i="1"/>
  <c r="G81" i="1"/>
  <c r="G79" i="1"/>
  <c r="G77" i="1"/>
  <c r="G86" i="1"/>
  <c r="G84" i="1"/>
  <c r="G82" i="1"/>
  <c r="G80" i="1"/>
  <c r="G78" i="1"/>
  <c r="G75" i="1"/>
  <c r="G74" i="1"/>
  <c r="G72" i="1"/>
  <c r="G70" i="1"/>
  <c r="G68" i="1"/>
  <c r="G66" i="1"/>
  <c r="K88" i="1"/>
  <c r="K87" i="1"/>
  <c r="K85" i="1"/>
  <c r="K83" i="1"/>
  <c r="K81" i="1"/>
  <c r="K79" i="1"/>
  <c r="K77" i="1"/>
  <c r="K76" i="1"/>
  <c r="K74" i="1"/>
  <c r="K72" i="1"/>
  <c r="K70" i="1"/>
  <c r="K68" i="1"/>
  <c r="K66" i="1"/>
  <c r="O88" i="1"/>
  <c r="O87" i="1"/>
  <c r="O85" i="1"/>
  <c r="O83" i="1"/>
  <c r="O81" i="1"/>
  <c r="O79" i="1"/>
  <c r="O77" i="1"/>
  <c r="O75" i="1"/>
  <c r="O74" i="1"/>
  <c r="O72" i="1"/>
  <c r="O70" i="1"/>
  <c r="O68" i="1"/>
  <c r="O66" i="1"/>
  <c r="O86" i="1"/>
  <c r="O84" i="1"/>
  <c r="O82" i="1"/>
  <c r="O80" i="1"/>
  <c r="O78" i="1"/>
  <c r="S88" i="1"/>
  <c r="S87" i="1"/>
  <c r="S85" i="1"/>
  <c r="S83" i="1"/>
  <c r="S81" i="1"/>
  <c r="S79" i="1"/>
  <c r="S77" i="1"/>
  <c r="S86" i="1"/>
  <c r="S84" i="1"/>
  <c r="S82" i="1"/>
  <c r="S80" i="1"/>
  <c r="S78" i="1"/>
  <c r="S76" i="1"/>
  <c r="S72" i="1"/>
  <c r="S70" i="1"/>
  <c r="S68" i="1"/>
  <c r="S66" i="1"/>
  <c r="S74" i="1"/>
  <c r="W87" i="1"/>
  <c r="W85" i="1"/>
  <c r="W83" i="1"/>
  <c r="W81" i="1"/>
  <c r="W79" i="1"/>
  <c r="W77" i="1"/>
  <c r="W86" i="1"/>
  <c r="W84" i="1"/>
  <c r="W82" i="1"/>
  <c r="W80" i="1"/>
  <c r="W78" i="1"/>
  <c r="W76" i="1"/>
  <c r="W75" i="1"/>
  <c r="W72" i="1"/>
  <c r="W70" i="1"/>
  <c r="W68" i="1"/>
  <c r="W66" i="1"/>
  <c r="AA87" i="1"/>
  <c r="AA85" i="1"/>
  <c r="AA83" i="1"/>
  <c r="AA81" i="1"/>
  <c r="AA79" i="1"/>
  <c r="AA77" i="1"/>
  <c r="AA74" i="1"/>
  <c r="AA72" i="1"/>
  <c r="AA70" i="1"/>
  <c r="AA68" i="1"/>
  <c r="AA66" i="1"/>
  <c r="E57" i="1"/>
  <c r="I57" i="1"/>
  <c r="M57" i="1"/>
  <c r="Q57" i="1"/>
  <c r="U57" i="1"/>
  <c r="Y57" i="1"/>
  <c r="G58" i="1"/>
  <c r="K58" i="1"/>
  <c r="O58" i="1"/>
  <c r="S58" i="1"/>
  <c r="W58" i="1"/>
  <c r="AA58" i="1"/>
  <c r="E59" i="1"/>
  <c r="I59" i="1"/>
  <c r="M59" i="1"/>
  <c r="Q59" i="1"/>
  <c r="U59" i="1"/>
  <c r="Y59" i="1"/>
  <c r="G60" i="1"/>
  <c r="K60" i="1"/>
  <c r="O60" i="1"/>
  <c r="S60" i="1"/>
  <c r="W60" i="1"/>
  <c r="AA60" i="1"/>
  <c r="E61" i="1"/>
  <c r="I61" i="1"/>
  <c r="M61" i="1"/>
  <c r="Q61" i="1"/>
  <c r="U61" i="1"/>
  <c r="Y61" i="1"/>
  <c r="G62" i="1"/>
  <c r="K62" i="1"/>
  <c r="O62" i="1"/>
  <c r="S62" i="1"/>
  <c r="W62" i="1"/>
  <c r="AA62" i="1"/>
  <c r="E63" i="1"/>
  <c r="I63" i="1"/>
  <c r="M63" i="1"/>
  <c r="Q63" i="1"/>
  <c r="U63" i="1"/>
  <c r="Y63" i="1"/>
  <c r="G64" i="1"/>
  <c r="K64" i="1"/>
  <c r="O64" i="1"/>
  <c r="S64" i="1"/>
  <c r="W64" i="1"/>
  <c r="AA64" i="1"/>
  <c r="F65" i="1"/>
  <c r="T65" i="1"/>
  <c r="AB65" i="1"/>
  <c r="F66" i="1"/>
  <c r="U66" i="1"/>
  <c r="G67" i="1"/>
  <c r="W67" i="1"/>
  <c r="E68" i="1"/>
  <c r="U68" i="1"/>
  <c r="G69" i="1"/>
  <c r="W69" i="1"/>
  <c r="E70" i="1"/>
  <c r="U70" i="1"/>
  <c r="G71" i="1"/>
  <c r="W71" i="1"/>
  <c r="E72" i="1"/>
  <c r="U72" i="1"/>
  <c r="G73" i="1"/>
  <c r="W73" i="1"/>
  <c r="E74" i="1"/>
  <c r="W74" i="1"/>
  <c r="S75" i="1"/>
  <c r="G76" i="1"/>
  <c r="J88" i="1"/>
  <c r="J87" i="1"/>
  <c r="J85" i="1"/>
  <c r="J83" i="1"/>
  <c r="J81" i="1"/>
  <c r="J79" i="1"/>
  <c r="J77" i="1"/>
  <c r="J75" i="1"/>
  <c r="J86" i="1"/>
  <c r="J84" i="1"/>
  <c r="J82" i="1"/>
  <c r="J80" i="1"/>
  <c r="J78" i="1"/>
  <c r="J76" i="1"/>
  <c r="J73" i="1"/>
  <c r="J71" i="1"/>
  <c r="J69" i="1"/>
  <c r="J67" i="1"/>
  <c r="J65" i="1"/>
  <c r="J74" i="1"/>
  <c r="J72" i="1"/>
  <c r="J70" i="1"/>
  <c r="J68" i="1"/>
  <c r="J66" i="1"/>
  <c r="V88" i="1"/>
  <c r="V87" i="1"/>
  <c r="V85" i="1"/>
  <c r="V83" i="1"/>
  <c r="V81" i="1"/>
  <c r="V79" i="1"/>
  <c r="V77" i="1"/>
  <c r="V75" i="1"/>
  <c r="V86" i="1"/>
  <c r="V84" i="1"/>
  <c r="V82" i="1"/>
  <c r="V80" i="1"/>
  <c r="V78" i="1"/>
  <c r="V76" i="1"/>
  <c r="V74" i="1"/>
  <c r="V73" i="1"/>
  <c r="V71" i="1"/>
  <c r="V69" i="1"/>
  <c r="V67" i="1"/>
  <c r="V65" i="1"/>
  <c r="V72" i="1"/>
  <c r="V70" i="1"/>
  <c r="V68" i="1"/>
  <c r="V66" i="1"/>
  <c r="J58" i="1"/>
  <c r="V58" i="1"/>
  <c r="N60" i="1"/>
  <c r="L86" i="1"/>
  <c r="L84" i="1"/>
  <c r="L82" i="1"/>
  <c r="L80" i="1"/>
  <c r="L78" i="1"/>
  <c r="L76" i="1"/>
  <c r="L88" i="1"/>
  <c r="L87" i="1"/>
  <c r="L85" i="1"/>
  <c r="L83" i="1"/>
  <c r="L81" i="1"/>
  <c r="L79" i="1"/>
  <c r="L77" i="1"/>
  <c r="L75" i="1"/>
  <c r="L74" i="1"/>
  <c r="L72" i="1"/>
  <c r="L70" i="1"/>
  <c r="L68" i="1"/>
  <c r="L66" i="1"/>
  <c r="L73" i="1"/>
  <c r="L71" i="1"/>
  <c r="L69" i="1"/>
  <c r="L67" i="1"/>
  <c r="X86" i="1"/>
  <c r="X84" i="1"/>
  <c r="X82" i="1"/>
  <c r="X80" i="1"/>
  <c r="X78" i="1"/>
  <c r="X76" i="1"/>
  <c r="X74" i="1"/>
  <c r="X87" i="1"/>
  <c r="X85" i="1"/>
  <c r="X83" i="1"/>
  <c r="X81" i="1"/>
  <c r="X79" i="1"/>
  <c r="X77" i="1"/>
  <c r="X75" i="1"/>
  <c r="X72" i="1"/>
  <c r="X70" i="1"/>
  <c r="X68" i="1"/>
  <c r="X66" i="1"/>
  <c r="X73" i="1"/>
  <c r="X71" i="1"/>
  <c r="X69" i="1"/>
  <c r="X67" i="1"/>
  <c r="F57" i="1"/>
  <c r="N57" i="1"/>
  <c r="R57" i="1"/>
  <c r="Z57" i="1"/>
  <c r="H58" i="1"/>
  <c r="P58" i="1"/>
  <c r="X58" i="1"/>
  <c r="F59" i="1"/>
  <c r="R59" i="1"/>
  <c r="L60" i="1"/>
  <c r="P60" i="1"/>
  <c r="X60" i="1"/>
  <c r="F61" i="1"/>
  <c r="J61" i="1"/>
  <c r="R61" i="1"/>
  <c r="V61" i="1"/>
  <c r="Z61" i="1"/>
  <c r="H62" i="1"/>
  <c r="L62" i="1"/>
  <c r="P62" i="1"/>
  <c r="T62" i="1"/>
  <c r="X62" i="1"/>
  <c r="AB62" i="1"/>
  <c r="F63" i="1"/>
  <c r="J63" i="1"/>
  <c r="N63" i="1"/>
  <c r="R63" i="1"/>
  <c r="V63" i="1"/>
  <c r="Z63" i="1"/>
  <c r="H64" i="1"/>
  <c r="L64" i="1"/>
  <c r="P64" i="1"/>
  <c r="T64" i="1"/>
  <c r="X64" i="1"/>
  <c r="AB64" i="1"/>
  <c r="G65" i="1"/>
  <c r="O65" i="1"/>
  <c r="W65" i="1"/>
  <c r="I66" i="1"/>
  <c r="Y66" i="1"/>
  <c r="K67" i="1"/>
  <c r="AA67" i="1"/>
  <c r="I68" i="1"/>
  <c r="Y68" i="1"/>
  <c r="K69" i="1"/>
  <c r="AA69" i="1"/>
  <c r="I70" i="1"/>
  <c r="Y70" i="1"/>
  <c r="K71" i="1"/>
  <c r="AA71" i="1"/>
  <c r="I72" i="1"/>
  <c r="Y72" i="1"/>
  <c r="K73" i="1"/>
  <c r="AA73" i="1"/>
  <c r="I74" i="1"/>
  <c r="AA75" i="1"/>
  <c r="O76" i="1"/>
  <c r="I77" i="1"/>
  <c r="K78" i="1"/>
  <c r="I79" i="1"/>
  <c r="K80" i="1"/>
  <c r="I81" i="1"/>
  <c r="K82" i="1"/>
  <c r="I83" i="1"/>
  <c r="K84" i="1"/>
  <c r="I85" i="1"/>
  <c r="K86" i="1"/>
  <c r="I87" i="1"/>
</calcChain>
</file>

<file path=xl/sharedStrings.xml><?xml version="1.0" encoding="utf-8"?>
<sst xmlns="http://schemas.openxmlformats.org/spreadsheetml/2006/main" count="96" uniqueCount="75">
  <si>
    <t>Los 30 principales países receptores de remesas</t>
  </si>
  <si>
    <t>Serie anual de 2000 a 2023e</t>
  </si>
  <si>
    <t>Millones de US dólares</t>
  </si>
  <si>
    <t>Top 30 remittance-receiving countries</t>
  </si>
  <si>
    <t>Annual data from 2000 to 2023e</t>
  </si>
  <si>
    <t>Million USD</t>
  </si>
  <si>
    <t>Lugar mundial
Ranking</t>
  </si>
  <si>
    <t>País</t>
  </si>
  <si>
    <t>Country</t>
  </si>
  <si>
    <t>2023e</t>
  </si>
  <si>
    <t>India</t>
  </si>
  <si>
    <t>México</t>
  </si>
  <si>
    <t>Mexico</t>
  </si>
  <si>
    <t>China</t>
  </si>
  <si>
    <t>Filipinas</t>
  </si>
  <si>
    <t>Philippines</t>
  </si>
  <si>
    <t>Francia</t>
  </si>
  <si>
    <t>France</t>
  </si>
  <si>
    <t>Egipto</t>
  </si>
  <si>
    <t>Egypt</t>
  </si>
  <si>
    <t>Pakistán</t>
  </si>
  <si>
    <t>Pakistan</t>
  </si>
  <si>
    <t>Bangladesh</t>
  </si>
  <si>
    <t>Nigeria</t>
  </si>
  <si>
    <t>Guatemala</t>
  </si>
  <si>
    <t>Alemania</t>
  </si>
  <si>
    <t>Germany</t>
  </si>
  <si>
    <t>Uzbekistán</t>
  </si>
  <si>
    <t>Uzbekistan</t>
  </si>
  <si>
    <t>Ucrania</t>
  </si>
  <si>
    <t>Ukraine</t>
  </si>
  <si>
    <t>Viet Nam</t>
  </si>
  <si>
    <t>Bélgica</t>
  </si>
  <si>
    <t>Belgium</t>
  </si>
  <si>
    <t>Marruecos</t>
  </si>
  <si>
    <t>Morocco</t>
  </si>
  <si>
    <t>Portugal</t>
  </si>
  <si>
    <t>Indonesia</t>
  </si>
  <si>
    <t>Nepal</t>
  </si>
  <si>
    <t>Italia</t>
  </si>
  <si>
    <t>Italy</t>
  </si>
  <si>
    <t>Rep. Dominicana</t>
  </si>
  <si>
    <t>Dominican Rep.</t>
  </si>
  <si>
    <t>Colombia</t>
  </si>
  <si>
    <t>Tailandia</t>
  </si>
  <si>
    <t>Thailand</t>
  </si>
  <si>
    <t>España</t>
  </si>
  <si>
    <t>Spain</t>
  </si>
  <si>
    <t>Honduras</t>
  </si>
  <si>
    <t>Rumania</t>
  </si>
  <si>
    <t>Romania</t>
  </si>
  <si>
    <t>El Salvador</t>
  </si>
  <si>
    <t>South Korea</t>
  </si>
  <si>
    <t>Korea, Rep.</t>
  </si>
  <si>
    <t>Estados Unidos</t>
  </si>
  <si>
    <t>United States</t>
  </si>
  <si>
    <t>Polonia</t>
  </si>
  <si>
    <t>Poland</t>
  </si>
  <si>
    <t>Otros países</t>
  </si>
  <si>
    <t>Other countries</t>
  </si>
  <si>
    <t>TOTAL MUNDIAL</t>
  </si>
  <si>
    <t xml:space="preserve">WORLD TOTAL </t>
  </si>
  <si>
    <t>% del total mundial</t>
  </si>
  <si>
    <t>Top 30 receiving-remittances countries</t>
  </si>
  <si>
    <t>% world share</t>
  </si>
  <si>
    <t>n.d.: No disponible.</t>
  </si>
  <si>
    <t>e: Estimación del Banco Mundial.</t>
  </si>
  <si>
    <t>Datos: https://www.migracionyremesas.org/tb/?a=EDED10</t>
  </si>
  <si>
    <t>Última actualización: enero de 2024.</t>
  </si>
  <si>
    <t>n.d.: Not available.</t>
  </si>
  <si>
    <t>e: World Bank estimates.</t>
  </si>
  <si>
    <t>Data: https://www.migrationandremittances.org/tb/?a=EDED10</t>
  </si>
  <si>
    <t>Last update: January 2024.</t>
  </si>
  <si>
    <t>Fuente: Elaboración propia a partir de estimaciones del Banco Mundial, Migration and Development Brief 39, diciembre 2023</t>
  </si>
  <si>
    <t>Source: Own elaboration based on World Bank estimates, Migration and Development Brief 39, December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</si>
</sst>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#\ ##0"/>
    <numFmt numFmtId="166" formatCode="0.0%"/>
  </numFmts>
  <fonts count="9" x14ac:knownFonts="1">
    <font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22">
    <xf numFmtId="0" fontId="0" fillId="0" borderId="0" xfId="0"/>
    <xf numFmtId="0" fontId="3" fillId="2" borderId="0" xfId="2" applyFont="1" applyFill="1" applyAlignment="1">
      <alignment vertical="center"/>
    </xf>
    <xf numFmtId="0" fontId="4" fillId="0" borderId="0" xfId="2" applyFont="1" applyAlignment="1">
      <alignment vertical="center"/>
    </xf>
    <xf numFmtId="0" fontId="4" fillId="2" borderId="0" xfId="2" applyFont="1" applyFill="1" applyAlignment="1">
      <alignment vertical="center"/>
    </xf>
    <xf numFmtId="0" fontId="3" fillId="0" borderId="0" xfId="2" applyFont="1" applyAlignment="1">
      <alignment vertical="center"/>
    </xf>
    <xf numFmtId="0" fontId="5" fillId="2" borderId="0" xfId="2" applyFont="1" applyFill="1" applyAlignment="1">
      <alignment vertical="center"/>
    </xf>
    <xf numFmtId="3" fontId="3" fillId="2" borderId="0" xfId="2" applyNumberFormat="1" applyFont="1" applyFill="1" applyAlignment="1">
      <alignment horizontal="right" vertical="center" indent="4"/>
    </xf>
    <xf numFmtId="0" fontId="3" fillId="2" borderId="0" xfId="2" applyFont="1" applyFill="1" applyAlignment="1">
      <alignment horizontal="left" vertical="center" indent="1"/>
    </xf>
    <xf numFmtId="0" fontId="6" fillId="3" borderId="0" xfId="2" applyFont="1" applyFill="1" applyAlignment="1">
      <alignment horizontal="left" vertical="center" wrapText="1" indent="1"/>
    </xf>
    <xf numFmtId="0" fontId="6" fillId="3" borderId="0" xfId="2" applyFont="1" applyFill="1" applyAlignment="1">
      <alignment horizontal="left" vertical="center" indent="1"/>
    </xf>
    <xf numFmtId="0" fontId="6" fillId="3" borderId="0" xfId="2" applyFont="1" applyFill="1" applyAlignment="1">
      <alignment horizontal="right" vertical="center" wrapText="1"/>
    </xf>
    <xf numFmtId="0" fontId="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indent="1"/>
    </xf>
    <xf numFmtId="164" fontId="7" fillId="2" borderId="0" xfId="2" applyNumberFormat="1" applyFont="1" applyFill="1" applyAlignment="1">
      <alignment horizontal="right" vertical="center"/>
    </xf>
    <xf numFmtId="164" fontId="6" fillId="3" borderId="0" xfId="2" applyNumberFormat="1" applyFont="1" applyFill="1" applyAlignment="1">
      <alignment horizontal="right" vertical="center"/>
    </xf>
    <xf numFmtId="0" fontId="6" fillId="2" borderId="0" xfId="2" applyFont="1" applyFill="1" applyAlignment="1">
      <alignment horizontal="left" vertical="center" indent="1"/>
    </xf>
    <xf numFmtId="164" fontId="6" fillId="2" borderId="0" xfId="2" applyNumberFormat="1" applyFont="1" applyFill="1" applyAlignment="1">
      <alignment horizontal="right" vertical="center"/>
    </xf>
    <xf numFmtId="165" fontId="7" fillId="2" borderId="0" xfId="2" applyNumberFormat="1" applyFont="1" applyFill="1" applyAlignment="1">
      <alignment horizontal="right" vertical="center" indent="1"/>
    </xf>
    <xf numFmtId="166" fontId="7" fillId="2" borderId="0" xfId="1" applyNumberFormat="1" applyFont="1" applyFill="1" applyAlignment="1">
      <alignment horizontal="right" vertical="center"/>
    </xf>
    <xf numFmtId="166" fontId="6" fillId="3" borderId="0" xfId="1" applyNumberFormat="1" applyFont="1" applyFill="1" applyAlignment="1">
      <alignment horizontal="right" vertical="center"/>
    </xf>
    <xf numFmtId="0" fontId="8" fillId="2" borderId="0" xfId="2" applyFont="1" applyFill="1" applyAlignment="1">
      <alignment vertical="center"/>
    </xf>
    <xf numFmtId="0" fontId="8" fillId="2" borderId="0" xfId="2" applyFont="1" applyFill="1" applyAlignment="1">
      <alignment horizontal="left" vertical="center"/>
    </xf>
  </cellXfs>
  <cellStyles count="3">
    <cellStyle name="Normal" xfId="0" builtinId="0"/>
    <cellStyle name="Normal 2 2" xfId="2" xr:uid="{00000000-0005-0000-0000-000001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90525</xdr:colOff>
      <xdr:row>0</xdr:row>
      <xdr:rowOff>0</xdr:rowOff>
    </xdr:from>
    <xdr:ext cx="1182177" cy="511974"/>
    <xdr:pic>
      <xdr:nvPicPr>
        <xdr:cNvPr id="2" name="Imagen 1">
          <a:extLst>
            <a:ext uri="{FF2B5EF4-FFF2-40B4-BE49-F238E27FC236}">
              <a16:creationId xmlns:a16="http://schemas.microsoft.com/office/drawing/2014/main" id="{1AC9CD73-0404-D441-B026-F1604F253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23725" y="0"/>
          <a:ext cx="1182177" cy="511974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0</xdr:row>
      <xdr:rowOff>0</xdr:rowOff>
    </xdr:from>
    <xdr:ext cx="1361521" cy="511974"/>
    <xdr:pic>
      <xdr:nvPicPr>
        <xdr:cNvPr id="3" name="Imagen 2">
          <a:extLst>
            <a:ext uri="{FF2B5EF4-FFF2-40B4-BE49-F238E27FC236}">
              <a16:creationId xmlns:a16="http://schemas.microsoft.com/office/drawing/2014/main" id="{A3B6367C-D64A-C64D-8BEC-D5F101F21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0" y="0"/>
          <a:ext cx="1361521" cy="511974"/>
        </a:xfrm>
        <a:prstGeom prst="rect">
          <a:avLst/>
        </a:prstGeom>
      </xdr:spPr>
    </xdr:pic>
    <xdr:clientData/>
  </xdr:oneCellAnchor>
  <xdr:oneCellAnchor>
    <xdr:from>
      <xdr:col>4</xdr:col>
      <xdr:colOff>231776</xdr:colOff>
      <xdr:row>0</xdr:row>
      <xdr:rowOff>38092</xdr:rowOff>
    </xdr:from>
    <xdr:ext cx="3722401" cy="450861"/>
    <xdr:pic>
      <xdr:nvPicPr>
        <xdr:cNvPr id="4" name="Imagen 3">
          <a:extLst>
            <a:ext uri="{FF2B5EF4-FFF2-40B4-BE49-F238E27FC236}">
              <a16:creationId xmlns:a16="http://schemas.microsoft.com/office/drawing/2014/main" id="{DC5DB2F4-4D6D-464B-8E09-35D182F4A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02176" y="38092"/>
          <a:ext cx="3722401" cy="45086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BBVA 2022">
  <a:themeElements>
    <a:clrScheme name="BBVA 2017 Aqua">
      <a:dk1>
        <a:srgbClr val="004481"/>
      </a:dk1>
      <a:lt1>
        <a:srgbClr val="FFFFFF"/>
      </a:lt1>
      <a:dk2>
        <a:srgbClr val="0A5FB4"/>
      </a:dk2>
      <a:lt2>
        <a:srgbClr val="121212"/>
      </a:lt2>
      <a:accent1>
        <a:srgbClr val="2A86CA"/>
      </a:accent1>
      <a:accent2>
        <a:srgbClr val="5BBEFF"/>
      </a:accent2>
      <a:accent3>
        <a:srgbClr val="2DCCCD"/>
      </a:accent3>
      <a:accent4>
        <a:srgbClr val="072146"/>
      </a:accent4>
      <a:accent5>
        <a:srgbClr val="D8BE75"/>
      </a:accent5>
      <a:accent6>
        <a:srgbClr val="F7893B"/>
      </a:accent6>
      <a:hlink>
        <a:srgbClr val="004481"/>
      </a:hlink>
      <a:folHlink>
        <a:srgbClr val="072146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ema de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BVA Theme" id="{89FEA6B3-4B97-41C8-8AB3-5A2FBFD4938A}" vid="{9C71713A-938E-4FC1-A7BD-59C34ED82996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AB100"/>
  <sheetViews>
    <sheetView tabSelected="1" workbookViewId="0"/>
  </sheetViews>
  <sheetFormatPr baseColWidth="10" defaultColWidth="11.44140625" defaultRowHeight="15" customHeight="1" x14ac:dyDescent="0.4"/>
  <cols>
    <col min="1" max="1" width="2.44140625" style="1" customWidth="1"/>
    <col min="2" max="2" width="14.44140625" style="1" customWidth="1"/>
    <col min="3" max="4" width="20.77734375" style="1" customWidth="1"/>
    <col min="5" max="27" width="7.77734375" style="1" customWidth="1"/>
    <col min="28" max="28" width="8.77734375" style="1" customWidth="1"/>
    <col min="29" max="16384" width="11.44140625" style="1"/>
  </cols>
  <sheetData>
    <row r="6" spans="1:28" ht="15" customHeight="1" x14ac:dyDescent="0.4">
      <c r="B6" s="2" t="s">
        <v>0</v>
      </c>
      <c r="C6" s="3"/>
      <c r="D6" s="3"/>
    </row>
    <row r="7" spans="1:28" ht="15" customHeight="1" x14ac:dyDescent="0.4">
      <c r="B7" s="3" t="s">
        <v>1</v>
      </c>
      <c r="C7" s="3"/>
      <c r="D7" s="3"/>
      <c r="G7" s="4"/>
    </row>
    <row r="8" spans="1:28" ht="15" customHeight="1" x14ac:dyDescent="0.4">
      <c r="B8" s="5" t="s">
        <v>2</v>
      </c>
      <c r="C8" s="5"/>
      <c r="D8" s="5"/>
      <c r="E8" s="5"/>
      <c r="F8" s="5"/>
    </row>
    <row r="9" spans="1:28" ht="15" customHeight="1" x14ac:dyDescent="0.4">
      <c r="B9" s="3"/>
      <c r="C9" s="3"/>
      <c r="D9" s="3"/>
    </row>
    <row r="10" spans="1:28" ht="15" customHeight="1" x14ac:dyDescent="0.4">
      <c r="B10" s="3" t="s">
        <v>3</v>
      </c>
      <c r="C10" s="3"/>
      <c r="D10" s="3"/>
    </row>
    <row r="11" spans="1:28" ht="16.899999999999999" customHeight="1" x14ac:dyDescent="0.4">
      <c r="B11" s="3" t="s">
        <v>4</v>
      </c>
      <c r="C11" s="3"/>
      <c r="D11" s="3"/>
      <c r="F11" s="6"/>
      <c r="G11" s="6"/>
      <c r="H11" s="6"/>
      <c r="I11" s="6"/>
      <c r="K11" s="6"/>
      <c r="L11" s="6"/>
      <c r="M11" s="6"/>
      <c r="N11" s="6"/>
      <c r="P11" s="6"/>
      <c r="Q11" s="6"/>
      <c r="R11" s="6"/>
      <c r="S11" s="6"/>
    </row>
    <row r="12" spans="1:28" ht="16.899999999999999" customHeight="1" x14ac:dyDescent="0.4">
      <c r="B12" s="5" t="s">
        <v>5</v>
      </c>
      <c r="C12" s="3"/>
      <c r="D12" s="3"/>
      <c r="F12" s="6"/>
      <c r="G12" s="6"/>
      <c r="H12" s="6"/>
      <c r="I12" s="6"/>
      <c r="K12" s="6"/>
      <c r="L12" s="6"/>
      <c r="M12" s="6"/>
      <c r="N12" s="6"/>
      <c r="P12" s="6"/>
      <c r="Q12" s="6"/>
      <c r="R12" s="6"/>
      <c r="S12" s="6"/>
    </row>
    <row r="13" spans="1:28" ht="16.899999999999999" customHeight="1" x14ac:dyDescent="0.4">
      <c r="B13" s="7"/>
      <c r="C13" s="7"/>
      <c r="D13" s="7"/>
      <c r="F13" s="6"/>
      <c r="G13" s="6"/>
      <c r="H13" s="6"/>
      <c r="I13" s="6"/>
      <c r="K13" s="6"/>
      <c r="L13" s="6"/>
      <c r="M13" s="6"/>
      <c r="N13" s="6"/>
      <c r="P13" s="6"/>
      <c r="Q13" s="6"/>
      <c r="R13" s="6"/>
      <c r="S13" s="6"/>
    </row>
    <row r="14" spans="1:28" s="11" customFormat="1" ht="42" customHeight="1" x14ac:dyDescent="0.4">
      <c r="A14" s="1"/>
      <c r="B14" s="8" t="s">
        <v>6</v>
      </c>
      <c r="C14" s="9" t="s">
        <v>7</v>
      </c>
      <c r="D14" s="9" t="s">
        <v>8</v>
      </c>
      <c r="E14" s="10">
        <v>2000</v>
      </c>
      <c r="F14" s="10">
        <v>2001</v>
      </c>
      <c r="G14" s="10">
        <v>2002</v>
      </c>
      <c r="H14" s="10">
        <v>2003</v>
      </c>
      <c r="I14" s="10">
        <v>2004</v>
      </c>
      <c r="J14" s="10">
        <v>2005</v>
      </c>
      <c r="K14" s="10">
        <v>2006</v>
      </c>
      <c r="L14" s="10">
        <v>2007</v>
      </c>
      <c r="M14" s="10">
        <v>2008</v>
      </c>
      <c r="N14" s="10">
        <v>2009</v>
      </c>
      <c r="O14" s="10">
        <v>2010</v>
      </c>
      <c r="P14" s="10">
        <v>2011</v>
      </c>
      <c r="Q14" s="10">
        <v>2012</v>
      </c>
      <c r="R14" s="10">
        <v>2013</v>
      </c>
      <c r="S14" s="10">
        <v>2014</v>
      </c>
      <c r="T14" s="10">
        <v>2015</v>
      </c>
      <c r="U14" s="10">
        <v>2016</v>
      </c>
      <c r="V14" s="10">
        <v>2017</v>
      </c>
      <c r="W14" s="10">
        <v>2018</v>
      </c>
      <c r="X14" s="10">
        <v>2019</v>
      </c>
      <c r="Y14" s="10">
        <v>2020</v>
      </c>
      <c r="Z14" s="10">
        <v>2021</v>
      </c>
      <c r="AA14" s="10">
        <v>2022</v>
      </c>
      <c r="AB14" s="10" t="s">
        <v>9</v>
      </c>
    </row>
    <row r="15" spans="1:28" ht="16.899999999999999" customHeight="1" x14ac:dyDescent="0.4">
      <c r="B15" s="12">
        <v>1</v>
      </c>
      <c r="C15" s="12" t="s">
        <v>10</v>
      </c>
      <c r="D15" s="12" t="s">
        <v>10</v>
      </c>
      <c r="E15" s="13">
        <v>12883.465957061564</v>
      </c>
      <c r="F15" s="13">
        <v>14273.018777531108</v>
      </c>
      <c r="G15" s="13">
        <v>15735.736285913736</v>
      </c>
      <c r="H15" s="13">
        <v>20999.150983033152</v>
      </c>
      <c r="I15" s="13">
        <v>18750.377106624073</v>
      </c>
      <c r="J15" s="13">
        <v>22125.08948049822</v>
      </c>
      <c r="K15" s="13">
        <v>28333.642279854081</v>
      </c>
      <c r="L15" s="13">
        <v>37216.755275250267</v>
      </c>
      <c r="M15" s="13">
        <v>49977.27691632093</v>
      </c>
      <c r="N15" s="13">
        <v>49204</v>
      </c>
      <c r="O15" s="13">
        <v>53479.960083243219</v>
      </c>
      <c r="P15" s="13">
        <v>62499.075444736685</v>
      </c>
      <c r="Q15" s="13">
        <v>68820.517837653533</v>
      </c>
      <c r="R15" s="13">
        <v>69970.360846785843</v>
      </c>
      <c r="S15" s="13">
        <v>70388.642796547094</v>
      </c>
      <c r="T15" s="13">
        <v>68909.693352835078</v>
      </c>
      <c r="U15" s="13">
        <v>62744.364089951137</v>
      </c>
      <c r="V15" s="13">
        <v>68967.175499866542</v>
      </c>
      <c r="W15" s="13">
        <v>78790.170928674197</v>
      </c>
      <c r="X15" s="13">
        <v>83332.078002303155</v>
      </c>
      <c r="Y15" s="13">
        <v>83149.172934104296</v>
      </c>
      <c r="Z15" s="13">
        <v>89375.152217565759</v>
      </c>
      <c r="AA15" s="13">
        <v>111221.77472208794</v>
      </c>
      <c r="AB15" s="13">
        <v>125000</v>
      </c>
    </row>
    <row r="16" spans="1:28" ht="16.899999999999999" customHeight="1" x14ac:dyDescent="0.4">
      <c r="B16" s="12">
        <v>2</v>
      </c>
      <c r="C16" s="12" t="s">
        <v>11</v>
      </c>
      <c r="D16" s="12" t="s">
        <v>12</v>
      </c>
      <c r="E16" s="13">
        <v>7524.74298</v>
      </c>
      <c r="F16" s="13">
        <v>10146.263000000001</v>
      </c>
      <c r="G16" s="13">
        <v>11029.4481</v>
      </c>
      <c r="H16" s="13">
        <v>16653.686410000002</v>
      </c>
      <c r="I16" s="13">
        <v>19861.747957</v>
      </c>
      <c r="J16" s="13">
        <v>22741.840917999998</v>
      </c>
      <c r="K16" s="13">
        <v>26542.799999999999</v>
      </c>
      <c r="L16" s="13">
        <v>26879.863159</v>
      </c>
      <c r="M16" s="13">
        <v>26041.489176999999</v>
      </c>
      <c r="N16" s="13">
        <v>22075.734995999999</v>
      </c>
      <c r="O16" s="13">
        <v>22080.259153999999</v>
      </c>
      <c r="P16" s="13">
        <v>23445.660522999999</v>
      </c>
      <c r="Q16" s="13">
        <v>23208.64919</v>
      </c>
      <c r="R16" s="13">
        <v>23188.811955000001</v>
      </c>
      <c r="S16" s="13">
        <v>24802.081324999999</v>
      </c>
      <c r="T16" s="13">
        <v>26233.171803000001</v>
      </c>
      <c r="U16" s="13">
        <v>28690.957405999998</v>
      </c>
      <c r="V16" s="13">
        <v>32270.507678999998</v>
      </c>
      <c r="W16" s="13">
        <v>35768.416626999999</v>
      </c>
      <c r="X16" s="13">
        <v>39021.789684999996</v>
      </c>
      <c r="Y16" s="13">
        <v>42878.274907000006</v>
      </c>
      <c r="Z16" s="13">
        <v>54130.298398999999</v>
      </c>
      <c r="AA16" s="13">
        <v>61099.973681999996</v>
      </c>
      <c r="AB16" s="13">
        <v>67000</v>
      </c>
    </row>
    <row r="17" spans="2:28" ht="16.899999999999999" customHeight="1" x14ac:dyDescent="0.4">
      <c r="B17" s="12">
        <v>3</v>
      </c>
      <c r="C17" s="12" t="s">
        <v>13</v>
      </c>
      <c r="D17" s="12" t="s">
        <v>13</v>
      </c>
      <c r="E17" s="13">
        <v>758.08199999999999</v>
      </c>
      <c r="F17" s="13">
        <v>1209</v>
      </c>
      <c r="G17" s="13">
        <v>2353.0704215741998</v>
      </c>
      <c r="H17" s="13">
        <v>4625.3318099999997</v>
      </c>
      <c r="I17" s="13">
        <v>6641.2201787533995</v>
      </c>
      <c r="J17" s="13">
        <v>23625.899319</v>
      </c>
      <c r="K17" s="13">
        <v>27565.193759000002</v>
      </c>
      <c r="L17" s="13">
        <v>38395.039992999999</v>
      </c>
      <c r="M17" s="13">
        <v>47742.805394000003</v>
      </c>
      <c r="N17" s="13">
        <v>41600.374919000002</v>
      </c>
      <c r="O17" s="13">
        <v>52459.645879000003</v>
      </c>
      <c r="P17" s="13">
        <v>61576.221918000003</v>
      </c>
      <c r="Q17" s="13">
        <v>57986.598422000003</v>
      </c>
      <c r="R17" s="13">
        <v>59491.287193999997</v>
      </c>
      <c r="S17" s="13">
        <v>62332.342307999999</v>
      </c>
      <c r="T17" s="13">
        <v>63937.646591999997</v>
      </c>
      <c r="U17" s="13">
        <v>60999.999488000001</v>
      </c>
      <c r="V17" s="13">
        <v>63875.674112000001</v>
      </c>
      <c r="W17" s="13">
        <v>67413.592063999997</v>
      </c>
      <c r="X17" s="13">
        <v>68398.47511360464</v>
      </c>
      <c r="Y17" s="13">
        <v>59506.673348836033</v>
      </c>
      <c r="Z17" s="13">
        <v>53000</v>
      </c>
      <c r="AA17" s="13">
        <v>51000</v>
      </c>
      <c r="AB17" s="13">
        <v>49500</v>
      </c>
    </row>
    <row r="18" spans="2:28" ht="16.899999999999999" customHeight="1" x14ac:dyDescent="0.4">
      <c r="B18" s="12">
        <v>4</v>
      </c>
      <c r="C18" s="12" t="s">
        <v>14</v>
      </c>
      <c r="D18" s="12" t="s">
        <v>15</v>
      </c>
      <c r="E18" s="13">
        <v>6924</v>
      </c>
      <c r="F18" s="13">
        <v>8760</v>
      </c>
      <c r="G18" s="13">
        <v>9735</v>
      </c>
      <c r="H18" s="13">
        <v>10239</v>
      </c>
      <c r="I18" s="13">
        <v>11468</v>
      </c>
      <c r="J18" s="13">
        <v>13732.6</v>
      </c>
      <c r="K18" s="13">
        <v>15496.0884573</v>
      </c>
      <c r="L18" s="13">
        <v>16437.434091535</v>
      </c>
      <c r="M18" s="13">
        <v>18850.672419335002</v>
      </c>
      <c r="N18" s="13">
        <v>19959.507639085001</v>
      </c>
      <c r="O18" s="13">
        <v>21556.633835602501</v>
      </c>
      <c r="P18" s="13">
        <v>23053.626019012499</v>
      </c>
      <c r="Q18" s="13">
        <v>24609.679612744534</v>
      </c>
      <c r="R18" s="13">
        <v>26716.840269105589</v>
      </c>
      <c r="S18" s="13">
        <v>28690.79789649841</v>
      </c>
      <c r="T18" s="13">
        <v>29799.39569987795</v>
      </c>
      <c r="U18" s="13">
        <v>31141.97347532936</v>
      </c>
      <c r="V18" s="13">
        <v>32809.770433908692</v>
      </c>
      <c r="W18" s="13">
        <v>33808.967986266558</v>
      </c>
      <c r="X18" s="13">
        <v>35167.471832184485</v>
      </c>
      <c r="Y18" s="13">
        <v>34882.844550077512</v>
      </c>
      <c r="Z18" s="13">
        <v>36685.313168048</v>
      </c>
      <c r="AA18" s="13">
        <v>38048.724464385814</v>
      </c>
      <c r="AB18" s="13">
        <v>40000</v>
      </c>
    </row>
    <row r="19" spans="2:28" ht="16.899999999999999" customHeight="1" x14ac:dyDescent="0.4">
      <c r="B19" s="12">
        <v>5</v>
      </c>
      <c r="C19" s="12" t="s">
        <v>16</v>
      </c>
      <c r="D19" s="12" t="s">
        <v>17</v>
      </c>
      <c r="E19" s="13">
        <v>8869.5516067886037</v>
      </c>
      <c r="F19" s="13">
        <v>9194.240138207766</v>
      </c>
      <c r="G19" s="13">
        <v>10599.319442280834</v>
      </c>
      <c r="H19" s="13">
        <v>12231.755970685032</v>
      </c>
      <c r="I19" s="13">
        <v>13342.614137626329</v>
      </c>
      <c r="J19" s="13">
        <v>14205.076472607723</v>
      </c>
      <c r="K19" s="13">
        <v>15535.237652181057</v>
      </c>
      <c r="L19" s="13">
        <v>17586.416269286423</v>
      </c>
      <c r="M19" s="13">
        <v>20085.696122606478</v>
      </c>
      <c r="N19" s="13">
        <v>19665.370193789691</v>
      </c>
      <c r="O19" s="13">
        <v>19898.258274131123</v>
      </c>
      <c r="P19" s="13">
        <v>22942.280254420184</v>
      </c>
      <c r="Q19" s="13">
        <v>22666.366758942182</v>
      </c>
      <c r="R19" s="13">
        <v>24412.282153068711</v>
      </c>
      <c r="S19" s="13">
        <v>25358.374728240142</v>
      </c>
      <c r="T19" s="13">
        <v>24066.989837093432</v>
      </c>
      <c r="U19" s="13">
        <v>24042.348847356203</v>
      </c>
      <c r="V19" s="13">
        <v>24884.547855866251</v>
      </c>
      <c r="W19" s="13">
        <v>26229.274711196893</v>
      </c>
      <c r="X19" s="13">
        <v>30024.725081068365</v>
      </c>
      <c r="Y19" s="13">
        <v>28752.097584249575</v>
      </c>
      <c r="Z19" s="13">
        <v>32831.828607821037</v>
      </c>
      <c r="AA19" s="13">
        <v>33927.902318535002</v>
      </c>
      <c r="AB19" s="13">
        <v>34000</v>
      </c>
    </row>
    <row r="20" spans="2:28" ht="16.899999999999999" customHeight="1" x14ac:dyDescent="0.4">
      <c r="B20" s="12">
        <v>6</v>
      </c>
      <c r="C20" s="12" t="s">
        <v>18</v>
      </c>
      <c r="D20" s="12" t="s">
        <v>19</v>
      </c>
      <c r="E20" s="13">
        <v>2852</v>
      </c>
      <c r="F20" s="13">
        <v>2911.4</v>
      </c>
      <c r="G20" s="13">
        <v>2893.1</v>
      </c>
      <c r="H20" s="13">
        <v>2960.9</v>
      </c>
      <c r="I20" s="13">
        <v>3340.7</v>
      </c>
      <c r="J20" s="13">
        <v>5017.3</v>
      </c>
      <c r="K20" s="13">
        <v>5329.5</v>
      </c>
      <c r="L20" s="13">
        <v>7655.8</v>
      </c>
      <c r="M20" s="13">
        <v>8694</v>
      </c>
      <c r="N20" s="13">
        <v>7149.6</v>
      </c>
      <c r="O20" s="13">
        <v>12453.1</v>
      </c>
      <c r="P20" s="13">
        <v>14324.3</v>
      </c>
      <c r="Q20" s="13">
        <v>19236.400000000001</v>
      </c>
      <c r="R20" s="13">
        <v>17833.099999999999</v>
      </c>
      <c r="S20" s="13">
        <v>19570.400000000001</v>
      </c>
      <c r="T20" s="13">
        <v>18325.400000000001</v>
      </c>
      <c r="U20" s="13">
        <v>18590.400000000001</v>
      </c>
      <c r="V20" s="13">
        <v>24737.4</v>
      </c>
      <c r="W20" s="13">
        <v>25515.7</v>
      </c>
      <c r="X20" s="13">
        <v>26781.4</v>
      </c>
      <c r="Y20" s="13">
        <v>29602.9</v>
      </c>
      <c r="Z20" s="13">
        <v>31487</v>
      </c>
      <c r="AA20" s="13">
        <v>28332.799999999999</v>
      </c>
      <c r="AB20" s="13">
        <v>24200</v>
      </c>
    </row>
    <row r="21" spans="2:28" ht="16.899999999999999" customHeight="1" x14ac:dyDescent="0.4">
      <c r="B21" s="12">
        <v>7</v>
      </c>
      <c r="C21" s="12" t="s">
        <v>20</v>
      </c>
      <c r="D21" s="12" t="s">
        <v>21</v>
      </c>
      <c r="E21" s="13">
        <v>1075</v>
      </c>
      <c r="F21" s="13">
        <v>1461</v>
      </c>
      <c r="G21" s="13">
        <v>3554</v>
      </c>
      <c r="H21" s="13">
        <v>3964</v>
      </c>
      <c r="I21" s="13">
        <v>3945</v>
      </c>
      <c r="J21" s="13">
        <v>4280</v>
      </c>
      <c r="K21" s="13">
        <v>5121</v>
      </c>
      <c r="L21" s="13">
        <v>5998</v>
      </c>
      <c r="M21" s="13">
        <v>7039</v>
      </c>
      <c r="N21" s="13">
        <v>8717</v>
      </c>
      <c r="O21" s="13">
        <v>9690</v>
      </c>
      <c r="P21" s="13">
        <v>12263</v>
      </c>
      <c r="Q21" s="13">
        <v>14007</v>
      </c>
      <c r="R21" s="13">
        <v>14629</v>
      </c>
      <c r="S21" s="13">
        <v>17244</v>
      </c>
      <c r="T21" s="13">
        <v>19306</v>
      </c>
      <c r="U21" s="13">
        <v>19819</v>
      </c>
      <c r="V21" s="13">
        <v>19856</v>
      </c>
      <c r="W21" s="13">
        <v>21193</v>
      </c>
      <c r="X21" s="13">
        <v>22252</v>
      </c>
      <c r="Y21" s="13">
        <v>26089</v>
      </c>
      <c r="Z21" s="13">
        <v>31312</v>
      </c>
      <c r="AA21" s="13">
        <v>29871</v>
      </c>
      <c r="AB21" s="13">
        <v>24000</v>
      </c>
    </row>
    <row r="22" spans="2:28" ht="16.899999999999999" customHeight="1" x14ac:dyDescent="0.4">
      <c r="B22" s="12">
        <v>8</v>
      </c>
      <c r="C22" s="12" t="s">
        <v>22</v>
      </c>
      <c r="D22" s="12" t="s">
        <v>22</v>
      </c>
      <c r="E22" s="13">
        <v>1967.528858467927</v>
      </c>
      <c r="F22" s="13">
        <v>2104.5514691417629</v>
      </c>
      <c r="G22" s="13">
        <v>2858.0577704265202</v>
      </c>
      <c r="H22" s="13">
        <v>3191.6647320559346</v>
      </c>
      <c r="I22" s="13">
        <v>3583.817227523728</v>
      </c>
      <c r="J22" s="13">
        <v>4314.5</v>
      </c>
      <c r="K22" s="13">
        <v>5427.5154287338</v>
      </c>
      <c r="L22" s="13">
        <v>6562.3163219084954</v>
      </c>
      <c r="M22" s="13">
        <v>8940.6116063769186</v>
      </c>
      <c r="N22" s="13">
        <v>10520.653005638856</v>
      </c>
      <c r="O22" s="13">
        <v>10850.211617305626</v>
      </c>
      <c r="P22" s="13">
        <v>12071.07318415758</v>
      </c>
      <c r="Q22" s="13">
        <v>14119.627033985384</v>
      </c>
      <c r="R22" s="13">
        <v>13866.954019396753</v>
      </c>
      <c r="S22" s="13">
        <v>14987.531478742734</v>
      </c>
      <c r="T22" s="13">
        <v>15295.536094835123</v>
      </c>
      <c r="U22" s="13">
        <v>13574.285886247324</v>
      </c>
      <c r="V22" s="13">
        <v>13501.93303270963</v>
      </c>
      <c r="W22" s="13">
        <v>15566.241930307808</v>
      </c>
      <c r="X22" s="13">
        <v>18363.859531281199</v>
      </c>
      <c r="Y22" s="13">
        <v>21751.64647919351</v>
      </c>
      <c r="Z22" s="13">
        <v>22205.503377119989</v>
      </c>
      <c r="AA22" s="13">
        <v>21503.993718213896</v>
      </c>
      <c r="AB22" s="13">
        <v>23000</v>
      </c>
    </row>
    <row r="23" spans="2:28" ht="16.899999999999999" customHeight="1" x14ac:dyDescent="0.4">
      <c r="B23" s="12">
        <v>9</v>
      </c>
      <c r="C23" s="12" t="s">
        <v>23</v>
      </c>
      <c r="D23" s="12" t="s">
        <v>23</v>
      </c>
      <c r="E23" s="13">
        <v>1391.8260721356226</v>
      </c>
      <c r="F23" s="13">
        <v>1166.6145979659493</v>
      </c>
      <c r="G23" s="13">
        <v>1208.9585876491346</v>
      </c>
      <c r="H23" s="13">
        <v>1062.8207891281966</v>
      </c>
      <c r="I23" s="13">
        <v>2272.7345071160476</v>
      </c>
      <c r="J23" s="13">
        <v>14640.084309702619</v>
      </c>
      <c r="K23" s="13">
        <v>16932.144078537611</v>
      </c>
      <c r="L23" s="13">
        <v>18014.430786886929</v>
      </c>
      <c r="M23" s="13">
        <v>19199.974036271771</v>
      </c>
      <c r="N23" s="13">
        <v>18370.796914562063</v>
      </c>
      <c r="O23" s="13">
        <v>19744.755062593853</v>
      </c>
      <c r="P23" s="13">
        <v>20616.772500820665</v>
      </c>
      <c r="Q23" s="13">
        <v>20542.884459885714</v>
      </c>
      <c r="R23" s="13">
        <v>20797.073957377557</v>
      </c>
      <c r="S23" s="13">
        <v>20999.1</v>
      </c>
      <c r="T23" s="13">
        <v>20626.046924007933</v>
      </c>
      <c r="U23" s="13">
        <v>19697.938003891155</v>
      </c>
      <c r="V23" s="13">
        <v>22037.016831837824</v>
      </c>
      <c r="W23" s="13">
        <v>24311.022415606883</v>
      </c>
      <c r="X23" s="13">
        <v>23809.281401014465</v>
      </c>
      <c r="Y23" s="13">
        <v>17207.547305995482</v>
      </c>
      <c r="Z23" s="13">
        <v>19483.402058910615</v>
      </c>
      <c r="AA23" s="13">
        <v>20127.614150513356</v>
      </c>
      <c r="AB23" s="13">
        <v>20500</v>
      </c>
    </row>
    <row r="24" spans="2:28" ht="16.899999999999999" customHeight="1" x14ac:dyDescent="0.4">
      <c r="B24" s="12">
        <v>10</v>
      </c>
      <c r="C24" s="12" t="s">
        <v>24</v>
      </c>
      <c r="D24" s="12" t="s">
        <v>24</v>
      </c>
      <c r="E24" s="13">
        <v>596.19999999999993</v>
      </c>
      <c r="F24" s="13">
        <v>633.75362854000002</v>
      </c>
      <c r="G24" s="13">
        <v>1600.1920565600001</v>
      </c>
      <c r="H24" s="13">
        <v>2146.9598999999998</v>
      </c>
      <c r="I24" s="13">
        <v>2627.5</v>
      </c>
      <c r="J24" s="13">
        <v>3066.6</v>
      </c>
      <c r="K24" s="13">
        <v>3700.1</v>
      </c>
      <c r="L24" s="13">
        <v>4236.2</v>
      </c>
      <c r="M24" s="13">
        <v>4425.5999999999995</v>
      </c>
      <c r="N24" s="13">
        <v>4002.1550200000001</v>
      </c>
      <c r="O24" s="13">
        <v>4224.6799599999995</v>
      </c>
      <c r="P24" s="13">
        <v>4533.0489500000003</v>
      </c>
      <c r="Q24" s="13">
        <v>4965.2741700000006</v>
      </c>
      <c r="R24" s="13">
        <v>5303.7276199999997</v>
      </c>
      <c r="S24" s="13">
        <v>5751.4429900000005</v>
      </c>
      <c r="T24" s="13">
        <v>6481.8964599999999</v>
      </c>
      <c r="U24" s="13">
        <v>7362.6740200000004</v>
      </c>
      <c r="V24" s="13">
        <v>8393.8821000000007</v>
      </c>
      <c r="W24" s="13">
        <v>9437.6744999999992</v>
      </c>
      <c r="X24" s="13">
        <v>10655.601360000001</v>
      </c>
      <c r="Y24" s="13">
        <v>11405.439200000001</v>
      </c>
      <c r="Z24" s="13">
        <v>15407.572609999999</v>
      </c>
      <c r="AA24" s="13">
        <v>18202.868709999999</v>
      </c>
      <c r="AB24" s="13">
        <v>19855</v>
      </c>
    </row>
    <row r="25" spans="2:28" ht="16.899999999999999" customHeight="1" x14ac:dyDescent="0.4">
      <c r="B25" s="12">
        <v>11</v>
      </c>
      <c r="C25" s="12" t="s">
        <v>25</v>
      </c>
      <c r="D25" s="12" t="s">
        <v>26</v>
      </c>
      <c r="E25" s="13">
        <v>3603.5027643405324</v>
      </c>
      <c r="F25" s="13">
        <v>3883.0476712182931</v>
      </c>
      <c r="G25" s="13">
        <v>4653.6432677331832</v>
      </c>
      <c r="H25" s="13">
        <v>5748.3982674501503</v>
      </c>
      <c r="I25" s="13">
        <v>6515.5416407287148</v>
      </c>
      <c r="J25" s="13">
        <v>6863.8643145452743</v>
      </c>
      <c r="K25" s="13">
        <v>7484.1482424321557</v>
      </c>
      <c r="L25" s="13">
        <v>9767.4907086080075</v>
      </c>
      <c r="M25" s="13">
        <v>10973.688792700734</v>
      </c>
      <c r="N25" s="13">
        <v>12344.791663191028</v>
      </c>
      <c r="O25" s="13">
        <v>12788.812789754647</v>
      </c>
      <c r="P25" s="13">
        <v>15337.1236349972</v>
      </c>
      <c r="Q25" s="13">
        <v>14637.030444177963</v>
      </c>
      <c r="R25" s="13">
        <v>16395.715917419664</v>
      </c>
      <c r="S25" s="13">
        <v>17048.571932087223</v>
      </c>
      <c r="T25" s="13">
        <v>15565.846786313503</v>
      </c>
      <c r="U25" s="13">
        <v>15192.007972778543</v>
      </c>
      <c r="V25" s="13">
        <v>17692.276865604312</v>
      </c>
      <c r="W25" s="13">
        <v>18903.420948910261</v>
      </c>
      <c r="X25" s="13">
        <v>18339.309879491135</v>
      </c>
      <c r="Y25" s="13">
        <v>19320.453477373689</v>
      </c>
      <c r="Z25" s="13">
        <v>20783.843639971143</v>
      </c>
      <c r="AA25" s="13">
        <v>19288.421048579607</v>
      </c>
      <c r="AB25" s="13">
        <v>19000</v>
      </c>
    </row>
    <row r="26" spans="2:28" ht="16.899999999999999" customHeight="1" x14ac:dyDescent="0.4">
      <c r="B26" s="12">
        <v>12</v>
      </c>
      <c r="C26" s="12" t="s">
        <v>27</v>
      </c>
      <c r="D26" s="12" t="s">
        <v>28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1029.420730561116</v>
      </c>
      <c r="K26" s="13">
        <v>1420.5987372898164</v>
      </c>
      <c r="L26" s="13">
        <v>1708.8962377691571</v>
      </c>
      <c r="M26" s="13">
        <v>3631.8586492912891</v>
      </c>
      <c r="N26" s="13">
        <v>2179.8774720218221</v>
      </c>
      <c r="O26" s="13">
        <v>3437.5191580330811</v>
      </c>
      <c r="P26" s="13">
        <v>4910.0535730721258</v>
      </c>
      <c r="Q26" s="13">
        <v>6089.6435619345257</v>
      </c>
      <c r="R26" s="13">
        <v>6443.4986842086992</v>
      </c>
      <c r="S26" s="13">
        <v>6815.2075090382823</v>
      </c>
      <c r="T26" s="13">
        <v>4843.17972212111</v>
      </c>
      <c r="U26" s="13">
        <v>5795.1</v>
      </c>
      <c r="V26" s="13">
        <v>7130.1517394600187</v>
      </c>
      <c r="W26" s="13">
        <v>7609.6136918716402</v>
      </c>
      <c r="X26" s="13">
        <v>8546.1537732043489</v>
      </c>
      <c r="Y26" s="13">
        <v>7083.7258064457874</v>
      </c>
      <c r="Z26" s="13">
        <v>9276.8451811084142</v>
      </c>
      <c r="AA26" s="13">
        <v>16735.657251497618</v>
      </c>
      <c r="AB26" s="13">
        <v>16100</v>
      </c>
    </row>
    <row r="27" spans="2:28" ht="16.899999999999999" customHeight="1" x14ac:dyDescent="0.4">
      <c r="B27" s="12">
        <v>13</v>
      </c>
      <c r="C27" s="12" t="s">
        <v>29</v>
      </c>
      <c r="D27" s="12" t="s">
        <v>30</v>
      </c>
      <c r="E27" s="13">
        <v>419</v>
      </c>
      <c r="F27" s="13">
        <v>829</v>
      </c>
      <c r="G27" s="13">
        <v>1192</v>
      </c>
      <c r="H27" s="13">
        <v>1523</v>
      </c>
      <c r="I27" s="13">
        <v>1873</v>
      </c>
      <c r="J27" s="13">
        <v>2408</v>
      </c>
      <c r="K27" s="13">
        <v>3102</v>
      </c>
      <c r="L27" s="13">
        <v>5290</v>
      </c>
      <c r="M27" s="13">
        <v>6782</v>
      </c>
      <c r="N27" s="13">
        <v>5941</v>
      </c>
      <c r="O27" s="13">
        <v>6535</v>
      </c>
      <c r="P27" s="13">
        <v>7822</v>
      </c>
      <c r="Q27" s="13">
        <v>8449</v>
      </c>
      <c r="R27" s="13">
        <v>9667</v>
      </c>
      <c r="S27" s="13">
        <v>7354</v>
      </c>
      <c r="T27" s="13">
        <v>8474</v>
      </c>
      <c r="U27" s="13">
        <v>9472</v>
      </c>
      <c r="V27" s="13">
        <v>12132</v>
      </c>
      <c r="W27" s="13">
        <v>14694</v>
      </c>
      <c r="X27" s="13">
        <v>15788</v>
      </c>
      <c r="Y27" s="13">
        <v>15213</v>
      </c>
      <c r="Z27" s="13">
        <v>18060</v>
      </c>
      <c r="AA27" s="13">
        <v>16783</v>
      </c>
      <c r="AB27" s="13">
        <v>15700</v>
      </c>
    </row>
    <row r="28" spans="2:28" ht="16.899999999999999" customHeight="1" x14ac:dyDescent="0.4">
      <c r="B28" s="12">
        <v>14</v>
      </c>
      <c r="C28" s="12" t="s">
        <v>31</v>
      </c>
      <c r="D28" s="12" t="s">
        <v>31</v>
      </c>
      <c r="E28" s="13">
        <v>1585</v>
      </c>
      <c r="F28" s="13">
        <v>1100</v>
      </c>
      <c r="G28" s="13">
        <v>1767</v>
      </c>
      <c r="H28" s="13">
        <v>2100</v>
      </c>
      <c r="I28" s="13">
        <v>2919</v>
      </c>
      <c r="J28" s="13">
        <v>3150</v>
      </c>
      <c r="K28" s="13">
        <v>3800</v>
      </c>
      <c r="L28" s="13">
        <v>6180</v>
      </c>
      <c r="M28" s="13">
        <v>6804</v>
      </c>
      <c r="N28" s="13">
        <v>6018</v>
      </c>
      <c r="O28" s="13">
        <v>7569</v>
      </c>
      <c r="P28" s="13">
        <v>8326</v>
      </c>
      <c r="Q28" s="13">
        <v>7912</v>
      </c>
      <c r="R28" s="13">
        <v>9429</v>
      </c>
      <c r="S28" s="13">
        <v>9794</v>
      </c>
      <c r="T28" s="13">
        <v>8050.6968594957807</v>
      </c>
      <c r="U28" s="13">
        <v>8556.0923413579076</v>
      </c>
      <c r="V28" s="13">
        <v>9405.606824784787</v>
      </c>
      <c r="W28" s="13">
        <v>10191.360839256888</v>
      </c>
      <c r="X28" s="13">
        <v>10885.224766117693</v>
      </c>
      <c r="Y28" s="13">
        <v>10714.571746268144</v>
      </c>
      <c r="Z28" s="13">
        <v>12722.088864388394</v>
      </c>
      <c r="AA28" s="13">
        <v>13200</v>
      </c>
      <c r="AB28" s="13">
        <v>14000</v>
      </c>
    </row>
    <row r="29" spans="2:28" ht="16.899999999999999" customHeight="1" x14ac:dyDescent="0.4">
      <c r="B29" s="12">
        <v>15</v>
      </c>
      <c r="C29" s="12" t="s">
        <v>32</v>
      </c>
      <c r="D29" s="12" t="s">
        <v>33</v>
      </c>
      <c r="E29" s="13">
        <v>0</v>
      </c>
      <c r="F29" s="13">
        <v>0</v>
      </c>
      <c r="G29" s="13">
        <v>4534.6389391099683</v>
      </c>
      <c r="H29" s="13">
        <v>5778.1360962709741</v>
      </c>
      <c r="I29" s="13">
        <v>6562.5301493867191</v>
      </c>
      <c r="J29" s="13">
        <v>6884.3057237704534</v>
      </c>
      <c r="K29" s="13">
        <v>7268.8849100393854</v>
      </c>
      <c r="L29" s="13">
        <v>8991.8460905845932</v>
      </c>
      <c r="M29" s="13">
        <v>10479</v>
      </c>
      <c r="N29" s="13">
        <v>11090.651436729006</v>
      </c>
      <c r="O29" s="13">
        <v>10993.669270274135</v>
      </c>
      <c r="P29" s="13">
        <v>11728.548904613026</v>
      </c>
      <c r="Q29" s="13">
        <v>11171.452382413087</v>
      </c>
      <c r="R29" s="13">
        <v>11695.085497992883</v>
      </c>
      <c r="S29" s="13">
        <v>12161.003266042055</v>
      </c>
      <c r="T29" s="13">
        <v>10464.912315381158</v>
      </c>
      <c r="U29" s="13">
        <v>10786.360682272891</v>
      </c>
      <c r="V29" s="13">
        <v>11435.497317078998</v>
      </c>
      <c r="W29" s="13">
        <v>12448.56909107144</v>
      </c>
      <c r="X29" s="13">
        <v>12330.095211525831</v>
      </c>
      <c r="Y29" s="13">
        <v>12850.499772624269</v>
      </c>
      <c r="Z29" s="13">
        <v>13708.875824170267</v>
      </c>
      <c r="AA29" s="13">
        <v>13437.737945630453</v>
      </c>
      <c r="AB29" s="13">
        <v>13185.2734375</v>
      </c>
    </row>
    <row r="30" spans="2:28" ht="16.899999999999999" customHeight="1" x14ac:dyDescent="0.4">
      <c r="B30" s="12">
        <v>16</v>
      </c>
      <c r="C30" s="12" t="s">
        <v>34</v>
      </c>
      <c r="D30" s="12" t="s">
        <v>35</v>
      </c>
      <c r="E30" s="13">
        <v>2160.9623781427795</v>
      </c>
      <c r="F30" s="13">
        <v>3260.9202444489174</v>
      </c>
      <c r="G30" s="13">
        <v>2877.15260081515</v>
      </c>
      <c r="H30" s="13">
        <v>3613.9165671919018</v>
      </c>
      <c r="I30" s="13">
        <v>4220.8360081152359</v>
      </c>
      <c r="J30" s="13">
        <v>4589.2268197973135</v>
      </c>
      <c r="K30" s="13">
        <v>5451.3710548234039</v>
      </c>
      <c r="L30" s="13">
        <v>6730.4724408024103</v>
      </c>
      <c r="M30" s="13">
        <v>6894.2877291636005</v>
      </c>
      <c r="N30" s="13">
        <v>6269.1175605174567</v>
      </c>
      <c r="O30" s="13">
        <v>6422.5415302663423</v>
      </c>
      <c r="P30" s="13">
        <v>7256.3108916754445</v>
      </c>
      <c r="Q30" s="13">
        <v>6507.9052881990156</v>
      </c>
      <c r="R30" s="13">
        <v>6881.6999600007375</v>
      </c>
      <c r="S30" s="13">
        <v>7788.7</v>
      </c>
      <c r="T30" s="13">
        <v>6903.5436380913179</v>
      </c>
      <c r="U30" s="13">
        <v>6383.4738838210296</v>
      </c>
      <c r="V30" s="13">
        <v>6823.0021181119255</v>
      </c>
      <c r="W30" s="13">
        <v>6919.4199476764015</v>
      </c>
      <c r="X30" s="13">
        <v>6962.5784531723366</v>
      </c>
      <c r="Y30" s="13">
        <v>7414.138465639634</v>
      </c>
      <c r="Z30" s="13">
        <v>10906.279156317167</v>
      </c>
      <c r="AA30" s="13">
        <v>11168.172545082727</v>
      </c>
      <c r="AB30" s="13">
        <v>12130</v>
      </c>
    </row>
    <row r="31" spans="2:28" ht="16.899999999999999" customHeight="1" x14ac:dyDescent="0.4">
      <c r="B31" s="12">
        <v>17</v>
      </c>
      <c r="C31" s="12" t="s">
        <v>36</v>
      </c>
      <c r="D31" s="12" t="s">
        <v>36</v>
      </c>
      <c r="E31" s="13">
        <v>3712.3608851199729</v>
      </c>
      <c r="F31" s="13">
        <v>4023.2465937141137</v>
      </c>
      <c r="G31" s="13">
        <v>3523.8647373610261</v>
      </c>
      <c r="H31" s="13">
        <v>3849.2944710014676</v>
      </c>
      <c r="I31" s="13">
        <v>4385.0110696533757</v>
      </c>
      <c r="J31" s="13">
        <v>4331.1499007779939</v>
      </c>
      <c r="K31" s="13">
        <v>4912.5409580312789</v>
      </c>
      <c r="L31" s="13">
        <v>5815.4625017966009</v>
      </c>
      <c r="M31" s="13">
        <v>6414.3351955826965</v>
      </c>
      <c r="N31" s="13">
        <v>5517.7658567337558</v>
      </c>
      <c r="O31" s="13">
        <v>5467.12958352646</v>
      </c>
      <c r="P31" s="13">
        <v>6141.0523134746436</v>
      </c>
      <c r="Q31" s="13">
        <v>6566.4245031329656</v>
      </c>
      <c r="R31" s="13">
        <v>7308.8723111017262</v>
      </c>
      <c r="S31" s="13">
        <v>8034.8668448039489</v>
      </c>
      <c r="T31" s="13">
        <v>7036.5490657480941</v>
      </c>
      <c r="U31" s="13">
        <v>7128.7928062335486</v>
      </c>
      <c r="V31" s="13">
        <v>8235.494220116052</v>
      </c>
      <c r="W31" s="13">
        <v>9114.7656461882871</v>
      </c>
      <c r="X31" s="13">
        <v>9228.217982443497</v>
      </c>
      <c r="Y31" s="13">
        <v>9692.3507428738976</v>
      </c>
      <c r="Z31" s="13">
        <v>10643.002721006014</v>
      </c>
      <c r="AA31" s="13">
        <v>10899.996858709503</v>
      </c>
      <c r="AB31" s="13">
        <v>11179.4423828125</v>
      </c>
    </row>
    <row r="32" spans="2:28" ht="16.899999999999999" customHeight="1" x14ac:dyDescent="0.4">
      <c r="B32" s="12">
        <v>18</v>
      </c>
      <c r="C32" s="12" t="s">
        <v>37</v>
      </c>
      <c r="D32" s="12" t="s">
        <v>37</v>
      </c>
      <c r="E32" s="13">
        <v>1190.2</v>
      </c>
      <c r="F32" s="13">
        <v>1046</v>
      </c>
      <c r="G32" s="13">
        <v>1258.9175630637719</v>
      </c>
      <c r="H32" s="13">
        <v>1488.7093511025482</v>
      </c>
      <c r="I32" s="13">
        <v>1866.3149895774525</v>
      </c>
      <c r="J32" s="13">
        <v>5419.6207287530524</v>
      </c>
      <c r="K32" s="13">
        <v>5722.3575167026083</v>
      </c>
      <c r="L32" s="13">
        <v>6174.34</v>
      </c>
      <c r="M32" s="13">
        <v>6794.2009333755323</v>
      </c>
      <c r="N32" s="13">
        <v>6792.9072804470297</v>
      </c>
      <c r="O32" s="13">
        <v>6916</v>
      </c>
      <c r="P32" s="13">
        <v>6923.9705113983919</v>
      </c>
      <c r="Q32" s="13">
        <v>7212.196577559198</v>
      </c>
      <c r="R32" s="13">
        <v>7614.4193400284385</v>
      </c>
      <c r="S32" s="13">
        <v>8551.1644688429387</v>
      </c>
      <c r="T32" s="13">
        <v>9659.1686389444203</v>
      </c>
      <c r="U32" s="13">
        <v>8906.6558108385525</v>
      </c>
      <c r="V32" s="13">
        <v>8989.5299705267898</v>
      </c>
      <c r="W32" s="13">
        <v>11215.344812152032</v>
      </c>
      <c r="X32" s="13">
        <v>11666.395059140663</v>
      </c>
      <c r="Y32" s="13">
        <v>9650.9261416933477</v>
      </c>
      <c r="Z32" s="13">
        <v>9402.4270888548472</v>
      </c>
      <c r="AA32" s="13">
        <v>9959.8950792853357</v>
      </c>
      <c r="AB32" s="13">
        <v>11000</v>
      </c>
    </row>
    <row r="33" spans="2:28" ht="16.899999999999999" customHeight="1" x14ac:dyDescent="0.4">
      <c r="B33" s="12">
        <v>19</v>
      </c>
      <c r="C33" s="12" t="s">
        <v>38</v>
      </c>
      <c r="D33" s="12" t="s">
        <v>38</v>
      </c>
      <c r="E33" s="13">
        <v>111.49819200285543</v>
      </c>
      <c r="F33" s="13">
        <v>146.98515186735642</v>
      </c>
      <c r="G33" s="13">
        <v>678.48589197550655</v>
      </c>
      <c r="H33" s="13">
        <v>771.07212645304548</v>
      </c>
      <c r="I33" s="13">
        <v>822.60895521129487</v>
      </c>
      <c r="J33" s="13">
        <v>1211.8232525063747</v>
      </c>
      <c r="K33" s="13">
        <v>1453.2314261946558</v>
      </c>
      <c r="L33" s="13">
        <v>1733.8585181027058</v>
      </c>
      <c r="M33" s="13">
        <v>2727.1404872779203</v>
      </c>
      <c r="N33" s="13">
        <v>2983.3368771560226</v>
      </c>
      <c r="O33" s="13">
        <v>3464.0926819205606</v>
      </c>
      <c r="P33" s="13">
        <v>4216.8940096272445</v>
      </c>
      <c r="Q33" s="13">
        <v>4792.5062000437147</v>
      </c>
      <c r="R33" s="13">
        <v>5583.7021278170059</v>
      </c>
      <c r="S33" s="13">
        <v>5888.6501548292772</v>
      </c>
      <c r="T33" s="13">
        <v>6729.9356705921555</v>
      </c>
      <c r="U33" s="13">
        <v>6611.8385439366293</v>
      </c>
      <c r="V33" s="13">
        <v>6928.1337670880393</v>
      </c>
      <c r="W33" s="13">
        <v>8286.6295161520975</v>
      </c>
      <c r="X33" s="13">
        <v>8244.4658694849113</v>
      </c>
      <c r="Y33" s="13">
        <v>8107.7446615632107</v>
      </c>
      <c r="Z33" s="13">
        <v>8225.9605746612033</v>
      </c>
      <c r="AA33" s="13">
        <v>9292.8509709436366</v>
      </c>
      <c r="AB33" s="13">
        <v>11000</v>
      </c>
    </row>
    <row r="34" spans="2:28" ht="16.899999999999999" customHeight="1" x14ac:dyDescent="0.4">
      <c r="B34" s="12">
        <v>20</v>
      </c>
      <c r="C34" s="12" t="s">
        <v>39</v>
      </c>
      <c r="D34" s="12" t="s">
        <v>40</v>
      </c>
      <c r="E34" s="13">
        <v>1789.5018170885378</v>
      </c>
      <c r="F34" s="13">
        <v>1932.4431830740671</v>
      </c>
      <c r="G34" s="13">
        <v>2272.6720676290447</v>
      </c>
      <c r="H34" s="13">
        <v>3023.1928380365134</v>
      </c>
      <c r="I34" s="13">
        <v>3688.7530064935054</v>
      </c>
      <c r="J34" s="13">
        <v>4091.5317813375782</v>
      </c>
      <c r="K34" s="13">
        <v>4075.8284706487066</v>
      </c>
      <c r="L34" s="13">
        <v>4595.2413953202122</v>
      </c>
      <c r="M34" s="13">
        <v>7354.8129454454065</v>
      </c>
      <c r="N34" s="13">
        <v>7041.2907265464692</v>
      </c>
      <c r="O34" s="13">
        <v>7975.1332463203198</v>
      </c>
      <c r="P34" s="13">
        <v>8731.2473183440998</v>
      </c>
      <c r="Q34" s="13">
        <v>9166.1393413616097</v>
      </c>
      <c r="R34" s="13">
        <v>9436.1370081193527</v>
      </c>
      <c r="S34" s="13">
        <v>10099.257246157364</v>
      </c>
      <c r="T34" s="13">
        <v>9607.7443145480993</v>
      </c>
      <c r="U34" s="13">
        <v>9512.8337035422355</v>
      </c>
      <c r="V34" s="13">
        <v>9742.1861717085721</v>
      </c>
      <c r="W34" s="13">
        <v>9899.6520233424962</v>
      </c>
      <c r="X34" s="13">
        <v>10458.515879004206</v>
      </c>
      <c r="Y34" s="13">
        <v>9888.5269220456103</v>
      </c>
      <c r="Z34" s="13">
        <v>10508.060200577194</v>
      </c>
      <c r="AA34" s="13">
        <v>10529.552165016266</v>
      </c>
      <c r="AB34" s="13">
        <v>10706.243840747997</v>
      </c>
    </row>
    <row r="35" spans="2:28" ht="16.899999999999999" customHeight="1" x14ac:dyDescent="0.4">
      <c r="B35" s="12">
        <v>21</v>
      </c>
      <c r="C35" s="12" t="s">
        <v>41</v>
      </c>
      <c r="D35" s="12" t="s">
        <v>42</v>
      </c>
      <c r="E35" s="13">
        <v>1838.8</v>
      </c>
      <c r="F35" s="13">
        <v>1981.8000000000002</v>
      </c>
      <c r="G35" s="13">
        <v>2194.2999999999997</v>
      </c>
      <c r="H35" s="13">
        <v>2325.4</v>
      </c>
      <c r="I35" s="13">
        <v>2501.1999999999998</v>
      </c>
      <c r="J35" s="13">
        <v>2719.2000000000003</v>
      </c>
      <c r="K35" s="13">
        <v>3053.8</v>
      </c>
      <c r="L35" s="13">
        <v>3397</v>
      </c>
      <c r="M35" s="13">
        <v>3605.5</v>
      </c>
      <c r="N35" s="13">
        <v>3414.7</v>
      </c>
      <c r="O35" s="13">
        <v>3887</v>
      </c>
      <c r="P35" s="13">
        <v>4240.7</v>
      </c>
      <c r="Q35" s="13">
        <v>4262.1000000000004</v>
      </c>
      <c r="R35" s="13">
        <v>4485.5</v>
      </c>
      <c r="S35" s="13">
        <v>4810.3999999999996</v>
      </c>
      <c r="T35" s="13">
        <v>5196.2000000000007</v>
      </c>
      <c r="U35" s="13">
        <v>5508.4000000000005</v>
      </c>
      <c r="V35" s="13">
        <v>6177.8</v>
      </c>
      <c r="W35" s="13">
        <v>6817.7</v>
      </c>
      <c r="X35" s="13">
        <v>7420.6</v>
      </c>
      <c r="Y35" s="13">
        <v>8331.6</v>
      </c>
      <c r="Z35" s="13">
        <v>10742.8</v>
      </c>
      <c r="AA35" s="13">
        <v>10278.1</v>
      </c>
      <c r="AB35" s="13">
        <v>10500</v>
      </c>
    </row>
    <row r="36" spans="2:28" ht="16.899999999999999" customHeight="1" x14ac:dyDescent="0.4">
      <c r="B36" s="12">
        <v>22</v>
      </c>
      <c r="C36" s="12" t="s">
        <v>43</v>
      </c>
      <c r="D36" s="12" t="s">
        <v>43</v>
      </c>
      <c r="E36" s="13">
        <v>1610.1</v>
      </c>
      <c r="F36" s="13">
        <v>2056.3588728670538</v>
      </c>
      <c r="G36" s="13">
        <v>2479.9425961402676</v>
      </c>
      <c r="H36" s="13">
        <v>3076.0186465959832</v>
      </c>
      <c r="I36" s="13">
        <v>3189.709843917939</v>
      </c>
      <c r="J36" s="13">
        <v>3345.6103214079649</v>
      </c>
      <c r="K36" s="13">
        <v>3899.1599143425797</v>
      </c>
      <c r="L36" s="13">
        <v>4460.1944766454062</v>
      </c>
      <c r="M36" s="13">
        <v>4826.8512323751174</v>
      </c>
      <c r="N36" s="13">
        <v>4124.8625543056423</v>
      </c>
      <c r="O36" s="13">
        <v>4030.8463256811388</v>
      </c>
      <c r="P36" s="13">
        <v>4101.3158910611091</v>
      </c>
      <c r="Q36" s="13">
        <v>4018.6746682006055</v>
      </c>
      <c r="R36" s="13">
        <v>4449.8316804920541</v>
      </c>
      <c r="S36" s="13">
        <v>4165.7310734183247</v>
      </c>
      <c r="T36" s="13">
        <v>5001.5964923408173</v>
      </c>
      <c r="U36" s="13">
        <v>5191.9568752387986</v>
      </c>
      <c r="V36" s="13">
        <v>5818.7736350807627</v>
      </c>
      <c r="W36" s="13">
        <v>6675.0792940412639</v>
      </c>
      <c r="X36" s="13">
        <v>7115.3223987407127</v>
      </c>
      <c r="Y36" s="13">
        <v>6924.5261355591902</v>
      </c>
      <c r="Z36" s="13">
        <v>8608.2689708854177</v>
      </c>
      <c r="AA36" s="13">
        <v>9448.9902369304309</v>
      </c>
      <c r="AB36" s="13">
        <v>10160</v>
      </c>
    </row>
    <row r="37" spans="2:28" ht="16.899999999999999" customHeight="1" x14ac:dyDescent="0.4">
      <c r="B37" s="12">
        <v>23</v>
      </c>
      <c r="C37" s="12" t="s">
        <v>44</v>
      </c>
      <c r="D37" s="12" t="s">
        <v>45</v>
      </c>
      <c r="E37" s="13">
        <v>1696.7854333754899</v>
      </c>
      <c r="F37" s="13">
        <v>1252.4474882091531</v>
      </c>
      <c r="G37" s="13">
        <v>1379.995429497998</v>
      </c>
      <c r="H37" s="13">
        <v>1607.3503894042483</v>
      </c>
      <c r="I37" s="13">
        <v>1621.8759568176961</v>
      </c>
      <c r="J37" s="13">
        <v>1187</v>
      </c>
      <c r="K37" s="13">
        <v>1333.3599999999981</v>
      </c>
      <c r="L37" s="13">
        <v>1634.85</v>
      </c>
      <c r="M37" s="13">
        <v>1898.4100000000028</v>
      </c>
      <c r="N37" s="13">
        <v>3808</v>
      </c>
      <c r="O37" s="13">
        <v>4433.16</v>
      </c>
      <c r="P37" s="13">
        <v>5255.62</v>
      </c>
      <c r="Q37" s="13">
        <v>5656.7887950000004</v>
      </c>
      <c r="R37" s="13">
        <v>6584.8604550482705</v>
      </c>
      <c r="S37" s="13">
        <v>6524.1148916841703</v>
      </c>
      <c r="T37" s="13">
        <v>5894.6652334287801</v>
      </c>
      <c r="U37" s="13">
        <v>6270.0259721066195</v>
      </c>
      <c r="V37" s="13">
        <v>6720.1170537065855</v>
      </c>
      <c r="W37" s="13">
        <v>7466.0819117932115</v>
      </c>
      <c r="X37" s="13">
        <v>8162.1625514833067</v>
      </c>
      <c r="Y37" s="13">
        <v>8256.9622684420756</v>
      </c>
      <c r="Z37" s="13">
        <v>9064.8436026046693</v>
      </c>
      <c r="AA37" s="13">
        <v>8912.4738812978103</v>
      </c>
      <c r="AB37" s="13">
        <v>9800</v>
      </c>
    </row>
    <row r="38" spans="2:28" ht="16.899999999999999" customHeight="1" x14ac:dyDescent="0.4">
      <c r="B38" s="12">
        <v>24</v>
      </c>
      <c r="C38" s="12" t="s">
        <v>46</v>
      </c>
      <c r="D38" s="12" t="s">
        <v>47</v>
      </c>
      <c r="E38" s="13">
        <v>2234.8119272556587</v>
      </c>
      <c r="F38" s="13">
        <v>2413.3404386648708</v>
      </c>
      <c r="G38" s="13">
        <v>2646.5382446780231</v>
      </c>
      <c r="H38" s="13">
        <v>3197.3252266517206</v>
      </c>
      <c r="I38" s="13">
        <v>3457.7908721414351</v>
      </c>
      <c r="J38" s="13">
        <v>3876.4553104741881</v>
      </c>
      <c r="K38" s="13">
        <v>4133.7362417774593</v>
      </c>
      <c r="L38" s="13">
        <v>5189.4192123487255</v>
      </c>
      <c r="M38" s="13">
        <v>6038.9645767799029</v>
      </c>
      <c r="N38" s="13">
        <v>5287.1233369819056</v>
      </c>
      <c r="O38" s="13">
        <v>5668.5043493909252</v>
      </c>
      <c r="P38" s="13">
        <v>5876.7458343317921</v>
      </c>
      <c r="Q38" s="13">
        <v>6170.0352976389422</v>
      </c>
      <c r="R38" s="13">
        <v>7524.9708599011246</v>
      </c>
      <c r="S38" s="13">
        <v>7468.6309254893968</v>
      </c>
      <c r="T38" s="13">
        <v>6715.9642803414063</v>
      </c>
      <c r="U38" s="13">
        <v>6475.0877716252162</v>
      </c>
      <c r="V38" s="13">
        <v>7383.5263825384882</v>
      </c>
      <c r="W38" s="13">
        <v>8253.5906231788631</v>
      </c>
      <c r="X38" s="13">
        <v>8038.9018563157588</v>
      </c>
      <c r="Y38" s="13">
        <v>7845.0184100809311</v>
      </c>
      <c r="Z38" s="13">
        <v>9492.4150208119227</v>
      </c>
      <c r="AA38" s="13">
        <v>9586.2442765594642</v>
      </c>
      <c r="AB38" s="13">
        <v>9377.3075319834243</v>
      </c>
    </row>
    <row r="39" spans="2:28" ht="16.899999999999999" customHeight="1" x14ac:dyDescent="0.4">
      <c r="B39" s="12">
        <v>25</v>
      </c>
      <c r="C39" s="12" t="s">
        <v>48</v>
      </c>
      <c r="D39" s="12" t="s">
        <v>48</v>
      </c>
      <c r="E39" s="13">
        <v>474.49823999999995</v>
      </c>
      <c r="F39" s="13">
        <v>610.44153000000006</v>
      </c>
      <c r="G39" s="13">
        <v>801.39896999999996</v>
      </c>
      <c r="H39" s="13">
        <v>865.38905079999995</v>
      </c>
      <c r="I39" s="13">
        <v>1169.104059999999</v>
      </c>
      <c r="J39" s="13">
        <v>1805.194920106384</v>
      </c>
      <c r="K39" s="13">
        <v>2358.4689000000012</v>
      </c>
      <c r="L39" s="13">
        <v>2613.6446624999999</v>
      </c>
      <c r="M39" s="13">
        <v>2821.3441231850165</v>
      </c>
      <c r="N39" s="13">
        <v>2477.3391314195183</v>
      </c>
      <c r="O39" s="13">
        <v>2617.9068393902526</v>
      </c>
      <c r="P39" s="13">
        <v>2810.5925357063397</v>
      </c>
      <c r="Q39" s="13">
        <v>2920.3697830113401</v>
      </c>
      <c r="R39" s="13">
        <v>3098.2393419431983</v>
      </c>
      <c r="S39" s="13">
        <v>3369.5143665519972</v>
      </c>
      <c r="T39" s="13">
        <v>3666.201326867455</v>
      </c>
      <c r="U39" s="13">
        <v>3863.7391591175847</v>
      </c>
      <c r="V39" s="13">
        <v>4322.7616135225298</v>
      </c>
      <c r="W39" s="13">
        <v>4776.5459832696506</v>
      </c>
      <c r="X39" s="13">
        <v>5401.4656649325107</v>
      </c>
      <c r="Y39" s="13">
        <v>5588.64652067925</v>
      </c>
      <c r="Z39" s="13">
        <v>7203.4266728301709</v>
      </c>
      <c r="AA39" s="13">
        <v>8485.3783797085707</v>
      </c>
      <c r="AB39" s="13">
        <v>8800</v>
      </c>
    </row>
    <row r="40" spans="2:28" ht="16.899999999999999" customHeight="1" x14ac:dyDescent="0.4">
      <c r="B40" s="12">
        <v>26</v>
      </c>
      <c r="C40" s="12" t="s">
        <v>49</v>
      </c>
      <c r="D40" s="12" t="s">
        <v>50</v>
      </c>
      <c r="E40" s="13">
        <v>96</v>
      </c>
      <c r="F40" s="13">
        <v>116</v>
      </c>
      <c r="G40" s="13">
        <v>143</v>
      </c>
      <c r="H40" s="13">
        <v>124</v>
      </c>
      <c r="I40" s="13">
        <v>131</v>
      </c>
      <c r="J40" s="13">
        <v>951.8</v>
      </c>
      <c r="K40" s="13">
        <v>1160.4641576081528</v>
      </c>
      <c r="L40" s="13">
        <v>1624.2824120943849</v>
      </c>
      <c r="M40" s="13">
        <v>1702.3358175602323</v>
      </c>
      <c r="N40" s="13">
        <v>682.46349115005194</v>
      </c>
      <c r="O40" s="13">
        <v>641.38661454328042</v>
      </c>
      <c r="P40" s="13">
        <v>694.11638339262049</v>
      </c>
      <c r="Q40" s="13">
        <v>733.2186175435379</v>
      </c>
      <c r="R40" s="13">
        <v>4805.7722557261177</v>
      </c>
      <c r="S40" s="13">
        <v>5083.5227486043759</v>
      </c>
      <c r="T40" s="13">
        <v>5391.4169137194112</v>
      </c>
      <c r="U40" s="13">
        <v>5929.7924246643051</v>
      </c>
      <c r="V40" s="13">
        <v>6555.6589589393516</v>
      </c>
      <c r="W40" s="13">
        <v>6983.9861249167843</v>
      </c>
      <c r="X40" s="13">
        <v>8142.0292792998416</v>
      </c>
      <c r="Y40" s="13">
        <v>7625.7311907540188</v>
      </c>
      <c r="Z40" s="13">
        <v>9115.7739221387874</v>
      </c>
      <c r="AA40" s="13">
        <v>8781.3285729642157</v>
      </c>
      <c r="AB40" s="13">
        <v>8517.9189453125</v>
      </c>
    </row>
    <row r="41" spans="2:28" ht="16.899999999999999" customHeight="1" x14ac:dyDescent="0.4">
      <c r="B41" s="12">
        <v>27</v>
      </c>
      <c r="C41" s="12" t="s">
        <v>51</v>
      </c>
      <c r="D41" s="12" t="s">
        <v>51</v>
      </c>
      <c r="E41" s="13">
        <v>1764.2</v>
      </c>
      <c r="F41" s="13">
        <v>1924.3</v>
      </c>
      <c r="G41" s="13">
        <v>1952.6000000000001</v>
      </c>
      <c r="H41" s="13">
        <v>2121.3000000000002</v>
      </c>
      <c r="I41" s="13">
        <v>2563</v>
      </c>
      <c r="J41" s="13">
        <v>3028.6000000000004</v>
      </c>
      <c r="K41" s="13">
        <v>3482.7000000000003</v>
      </c>
      <c r="L41" s="13">
        <v>3709.05</v>
      </c>
      <c r="M41" s="13">
        <v>3754.75</v>
      </c>
      <c r="N41" s="13">
        <v>3402.34</v>
      </c>
      <c r="O41" s="13">
        <v>3471.83671903</v>
      </c>
      <c r="P41" s="13">
        <v>3643.9492460514734</v>
      </c>
      <c r="Q41" s="13">
        <v>3914.048534333223</v>
      </c>
      <c r="R41" s="13">
        <v>3966.4785478358399</v>
      </c>
      <c r="S41" s="13">
        <v>4160.3780012830057</v>
      </c>
      <c r="T41" s="13">
        <v>4274.6206760295463</v>
      </c>
      <c r="U41" s="13">
        <v>4561.5800709531441</v>
      </c>
      <c r="V41" s="13">
        <v>4996.3535447181594</v>
      </c>
      <c r="W41" s="13">
        <v>5391.7387019894577</v>
      </c>
      <c r="X41" s="13">
        <v>5656.7542192419996</v>
      </c>
      <c r="Y41" s="13">
        <v>5931.3128886097502</v>
      </c>
      <c r="Z41" s="13">
        <v>7476.0580412876661</v>
      </c>
      <c r="AA41" s="13">
        <v>7692.8168751717712</v>
      </c>
      <c r="AB41" s="13">
        <v>8142</v>
      </c>
    </row>
    <row r="42" spans="2:28" ht="16.899999999999999" customHeight="1" x14ac:dyDescent="0.4">
      <c r="B42" s="12">
        <v>28</v>
      </c>
      <c r="C42" s="12" t="s">
        <v>52</v>
      </c>
      <c r="D42" s="12" t="s">
        <v>53</v>
      </c>
      <c r="E42" s="13">
        <v>4523.5</v>
      </c>
      <c r="F42" s="13">
        <v>4516.2</v>
      </c>
      <c r="G42" s="13">
        <v>5134.8</v>
      </c>
      <c r="H42" s="13">
        <v>5875.2000000000007</v>
      </c>
      <c r="I42" s="13">
        <v>5935.2</v>
      </c>
      <c r="J42" s="13">
        <v>5200.4000000000005</v>
      </c>
      <c r="K42" s="13">
        <v>4849.5</v>
      </c>
      <c r="L42" s="13">
        <v>5154.8999999999996</v>
      </c>
      <c r="M42" s="13">
        <v>6978.1</v>
      </c>
      <c r="N42" s="13">
        <v>5999.5</v>
      </c>
      <c r="O42" s="13">
        <v>5853.7</v>
      </c>
      <c r="P42" s="13">
        <v>6602.2000000000007</v>
      </c>
      <c r="Q42" s="13">
        <v>6589.1</v>
      </c>
      <c r="R42" s="13">
        <v>6475.4</v>
      </c>
      <c r="S42" s="13">
        <v>6573.5</v>
      </c>
      <c r="T42" s="13">
        <v>6463.9</v>
      </c>
      <c r="U42" s="13">
        <v>6523.6</v>
      </c>
      <c r="V42" s="13">
        <v>6526.4000000000005</v>
      </c>
      <c r="W42" s="13">
        <v>7125.1</v>
      </c>
      <c r="X42" s="13">
        <v>7166.0999999999995</v>
      </c>
      <c r="Y42" s="13">
        <v>7434.8</v>
      </c>
      <c r="Z42" s="13">
        <v>7742.3</v>
      </c>
      <c r="AA42" s="13">
        <v>7824.5</v>
      </c>
      <c r="AB42" s="13">
        <v>7939.0771484375</v>
      </c>
    </row>
    <row r="43" spans="2:28" ht="16.899999999999999" customHeight="1" x14ac:dyDescent="0.4">
      <c r="B43" s="12">
        <v>29</v>
      </c>
      <c r="C43" s="12" t="s">
        <v>54</v>
      </c>
      <c r="D43" s="12" t="s">
        <v>55</v>
      </c>
      <c r="E43" s="13">
        <v>4395</v>
      </c>
      <c r="F43" s="13">
        <v>4513</v>
      </c>
      <c r="G43" s="13">
        <v>4570</v>
      </c>
      <c r="H43" s="13">
        <v>4672</v>
      </c>
      <c r="I43" s="13">
        <v>4734</v>
      </c>
      <c r="J43" s="13">
        <v>4795</v>
      </c>
      <c r="K43" s="13">
        <v>5068</v>
      </c>
      <c r="L43" s="13">
        <v>5219</v>
      </c>
      <c r="M43" s="13">
        <v>5364</v>
      </c>
      <c r="N43" s="13">
        <v>5740</v>
      </c>
      <c r="O43" s="13">
        <v>5930</v>
      </c>
      <c r="P43" s="13">
        <v>6104</v>
      </c>
      <c r="Q43" s="13">
        <v>6303</v>
      </c>
      <c r="R43" s="13">
        <v>6613</v>
      </c>
      <c r="S43" s="13">
        <v>6503</v>
      </c>
      <c r="T43" s="13">
        <v>6578</v>
      </c>
      <c r="U43" s="13">
        <v>6330</v>
      </c>
      <c r="V43" s="13">
        <v>6347</v>
      </c>
      <c r="W43" s="13">
        <v>6941</v>
      </c>
      <c r="X43" s="13">
        <v>7049</v>
      </c>
      <c r="Y43" s="13">
        <v>6827</v>
      </c>
      <c r="Z43" s="13">
        <v>7151</v>
      </c>
      <c r="AA43" s="13">
        <v>7431</v>
      </c>
      <c r="AB43" s="13">
        <v>7222.9600651641595</v>
      </c>
    </row>
    <row r="44" spans="2:28" ht="16.899999999999999" customHeight="1" x14ac:dyDescent="0.4">
      <c r="B44" s="12">
        <v>30</v>
      </c>
      <c r="C44" s="12" t="s">
        <v>56</v>
      </c>
      <c r="D44" s="12" t="s">
        <v>57</v>
      </c>
      <c r="E44" s="13">
        <v>1496</v>
      </c>
      <c r="F44" s="13">
        <v>1563</v>
      </c>
      <c r="G44" s="13">
        <v>1685</v>
      </c>
      <c r="H44" s="13">
        <v>2284</v>
      </c>
      <c r="I44" s="13">
        <v>5186</v>
      </c>
      <c r="J44" s="13">
        <v>7283</v>
      </c>
      <c r="K44" s="13">
        <v>9563</v>
      </c>
      <c r="L44" s="13">
        <v>11975</v>
      </c>
      <c r="M44" s="13">
        <v>12321</v>
      </c>
      <c r="N44" s="13">
        <v>10214</v>
      </c>
      <c r="O44" s="13">
        <v>7712</v>
      </c>
      <c r="P44" s="13">
        <v>7768</v>
      </c>
      <c r="Q44" s="13">
        <v>7041</v>
      </c>
      <c r="R44" s="13">
        <v>7457</v>
      </c>
      <c r="S44" s="13">
        <v>7468</v>
      </c>
      <c r="T44" s="13">
        <v>6835</v>
      </c>
      <c r="U44" s="13">
        <v>6763</v>
      </c>
      <c r="V44" s="13">
        <v>7305</v>
      </c>
      <c r="W44" s="13">
        <v>7603</v>
      </c>
      <c r="X44" s="13">
        <v>7063</v>
      </c>
      <c r="Y44" s="13">
        <v>6727</v>
      </c>
      <c r="Z44" s="13">
        <v>7132</v>
      </c>
      <c r="AA44" s="13">
        <v>6435</v>
      </c>
      <c r="AB44" s="13">
        <v>6800</v>
      </c>
    </row>
    <row r="45" spans="2:28" ht="16.899999999999999" customHeight="1" x14ac:dyDescent="0.4">
      <c r="B45" s="12"/>
      <c r="C45" s="12" t="s">
        <v>58</v>
      </c>
      <c r="D45" s="12" t="s">
        <v>59</v>
      </c>
      <c r="E45" s="13">
        <v>40772.729944082574</v>
      </c>
      <c r="F45" s="13">
        <v>42815.566920892335</v>
      </c>
      <c r="G45" s="13">
        <v>48401.067248319647</v>
      </c>
      <c r="H45" s="13">
        <v>57501.545424138931</v>
      </c>
      <c r="I45" s="13">
        <v>69862.596458036904</v>
      </c>
      <c r="J45" s="13">
        <v>82141.254526073666</v>
      </c>
      <c r="K45" s="13">
        <v>93754.558999142595</v>
      </c>
      <c r="L45" s="13">
        <v>113786.23935022989</v>
      </c>
      <c r="M45" s="13">
        <v>129418.83904723063</v>
      </c>
      <c r="N45" s="13">
        <v>121920.80967410577</v>
      </c>
      <c r="O45" s="13">
        <v>127784.75529626495</v>
      </c>
      <c r="P45" s="13">
        <v>141493.59555085067</v>
      </c>
      <c r="Q45" s="13">
        <v>145549.76907981111</v>
      </c>
      <c r="R45" s="13">
        <v>158487.42568357446</v>
      </c>
      <c r="S45" s="13">
        <v>168565.296183578</v>
      </c>
      <c r="T45" s="13">
        <v>160065.21425058605</v>
      </c>
      <c r="U45" s="13">
        <v>158161.43226812733</v>
      </c>
      <c r="V45" s="13">
        <v>168465.96709387479</v>
      </c>
      <c r="W45" s="13">
        <v>180063.13044817559</v>
      </c>
      <c r="X45" s="13">
        <v>185354.18936098221</v>
      </c>
      <c r="Y45" s="13">
        <v>180183.72961188856</v>
      </c>
      <c r="Z45" s="13">
        <v>198278.04609923728</v>
      </c>
      <c r="AA45" s="13">
        <v>206091.64631597447</v>
      </c>
      <c r="AB45" s="13">
        <v>211947.4788367897</v>
      </c>
    </row>
    <row r="46" spans="2:28" ht="16.899999999999999" customHeight="1" x14ac:dyDescent="0.4">
      <c r="B46" s="9"/>
      <c r="C46" s="9" t="s">
        <v>60</v>
      </c>
      <c r="D46" s="9" t="s">
        <v>61</v>
      </c>
      <c r="E46" s="14">
        <f>SUM(E15:E45)</f>
        <v>120316.84905586211</v>
      </c>
      <c r="F46" s="14">
        <f>SUM(F15:F45)</f>
        <v>131843.93970634276</v>
      </c>
      <c r="G46" s="14">
        <f t="shared" ref="G46:AB46" si="0">SUM(G15:G45)</f>
        <v>155713.90022072804</v>
      </c>
      <c r="H46" s="14">
        <f t="shared" si="0"/>
        <v>189620.5190499998</v>
      </c>
      <c r="I46" s="14">
        <f t="shared" si="0"/>
        <v>219038.78412472387</v>
      </c>
      <c r="J46" s="14">
        <f t="shared" si="0"/>
        <v>284061.44882991991</v>
      </c>
      <c r="K46" s="14">
        <f t="shared" si="0"/>
        <v>327330.93118463934</v>
      </c>
      <c r="L46" s="14">
        <f t="shared" si="0"/>
        <v>394733.44390366925</v>
      </c>
      <c r="M46" s="14">
        <f t="shared" si="0"/>
        <v>458582.54520187923</v>
      </c>
      <c r="N46" s="14">
        <f t="shared" si="0"/>
        <v>434515.06974938116</v>
      </c>
      <c r="O46" s="14">
        <f t="shared" si="0"/>
        <v>470037.49827027234</v>
      </c>
      <c r="P46" s="14">
        <f t="shared" si="0"/>
        <v>527309.09539274382</v>
      </c>
      <c r="Q46" s="14">
        <f t="shared" si="0"/>
        <v>545825.40055957227</v>
      </c>
      <c r="R46" s="14">
        <f t="shared" si="0"/>
        <v>580613.04768594401</v>
      </c>
      <c r="S46" s="14">
        <f t="shared" si="0"/>
        <v>608352.22313543875</v>
      </c>
      <c r="T46" s="14">
        <f t="shared" si="0"/>
        <v>596400.1329481987</v>
      </c>
      <c r="U46" s="14">
        <f t="shared" si="0"/>
        <v>590587.71150338941</v>
      </c>
      <c r="V46" s="14">
        <f t="shared" si="0"/>
        <v>640467.1448220493</v>
      </c>
      <c r="W46" s="14">
        <f t="shared" si="0"/>
        <v>695413.79076703871</v>
      </c>
      <c r="X46" s="14">
        <f t="shared" si="0"/>
        <v>726825.16421103734</v>
      </c>
      <c r="Y46" s="14">
        <f t="shared" si="0"/>
        <v>716837.86107199779</v>
      </c>
      <c r="Z46" s="14">
        <f t="shared" si="0"/>
        <v>792162.38601931592</v>
      </c>
      <c r="AA46" s="14">
        <f t="shared" si="0"/>
        <v>835599.41416908801</v>
      </c>
      <c r="AB46" s="14">
        <f t="shared" si="0"/>
        <v>860262.70218874782</v>
      </c>
    </row>
    <row r="47" spans="2:28" ht="16.899999999999999" customHeight="1" x14ac:dyDescent="0.4">
      <c r="B47" s="15"/>
      <c r="C47" s="15"/>
      <c r="D47" s="15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</row>
    <row r="48" spans="2:28" ht="15" customHeight="1" x14ac:dyDescent="0.4">
      <c r="B48" s="2" t="s">
        <v>0</v>
      </c>
      <c r="C48" s="3"/>
      <c r="D48" s="3"/>
    </row>
    <row r="49" spans="1:28" ht="15" customHeight="1" x14ac:dyDescent="0.4">
      <c r="B49" s="3" t="s">
        <v>1</v>
      </c>
      <c r="C49" s="3"/>
      <c r="D49" s="3"/>
      <c r="G49" s="4"/>
    </row>
    <row r="50" spans="1:28" ht="15" customHeight="1" x14ac:dyDescent="0.4">
      <c r="B50" s="5" t="s">
        <v>62</v>
      </c>
      <c r="C50" s="5"/>
      <c r="D50" s="5"/>
      <c r="E50" s="5"/>
      <c r="F50" s="5"/>
    </row>
    <row r="51" spans="1:28" ht="15" customHeight="1" x14ac:dyDescent="0.4">
      <c r="B51" s="3"/>
      <c r="C51" s="3"/>
      <c r="D51" s="3"/>
    </row>
    <row r="52" spans="1:28" ht="15" customHeight="1" x14ac:dyDescent="0.4">
      <c r="B52" s="3" t="s">
        <v>63</v>
      </c>
      <c r="C52" s="3"/>
      <c r="D52" s="3"/>
    </row>
    <row r="53" spans="1:28" ht="16.899999999999999" customHeight="1" x14ac:dyDescent="0.4">
      <c r="B53" s="3" t="s">
        <v>4</v>
      </c>
      <c r="C53" s="3"/>
      <c r="D53" s="3"/>
      <c r="F53" s="6"/>
      <c r="G53" s="6"/>
      <c r="H53" s="6"/>
      <c r="I53" s="6"/>
      <c r="K53" s="6"/>
      <c r="L53" s="6"/>
      <c r="M53" s="6"/>
      <c r="N53" s="6"/>
      <c r="P53" s="6"/>
      <c r="Q53" s="6"/>
      <c r="R53" s="6"/>
      <c r="S53" s="6"/>
    </row>
    <row r="54" spans="1:28" ht="16.899999999999999" customHeight="1" x14ac:dyDescent="0.4">
      <c r="B54" s="5" t="s">
        <v>64</v>
      </c>
      <c r="C54" s="3"/>
      <c r="D54" s="3"/>
      <c r="F54" s="6"/>
      <c r="G54" s="6"/>
      <c r="H54" s="6"/>
      <c r="I54" s="6"/>
      <c r="K54" s="6"/>
      <c r="L54" s="6"/>
      <c r="M54" s="6"/>
      <c r="N54" s="6"/>
      <c r="P54" s="6"/>
      <c r="Q54" s="6"/>
      <c r="R54" s="6"/>
      <c r="S54" s="6"/>
    </row>
    <row r="55" spans="1:28" ht="16.899999999999999" customHeight="1" x14ac:dyDescent="0.4">
      <c r="B55" s="12"/>
      <c r="C55" s="12"/>
      <c r="D55" s="12"/>
      <c r="E55" s="11"/>
      <c r="F55" s="17"/>
      <c r="G55" s="17"/>
      <c r="H55" s="17"/>
      <c r="I55" s="17"/>
      <c r="J55" s="11"/>
      <c r="K55" s="17"/>
      <c r="L55" s="17"/>
      <c r="M55" s="17"/>
      <c r="N55" s="17"/>
      <c r="O55" s="11"/>
      <c r="P55" s="17"/>
      <c r="Q55" s="17"/>
      <c r="R55" s="17"/>
      <c r="S55" s="17"/>
    </row>
    <row r="56" spans="1:28" s="11" customFormat="1" ht="42" customHeight="1" x14ac:dyDescent="0.4">
      <c r="A56" s="1"/>
      <c r="B56" s="8" t="s">
        <v>6</v>
      </c>
      <c r="C56" s="9" t="s">
        <v>7</v>
      </c>
      <c r="D56" s="9" t="s">
        <v>8</v>
      </c>
      <c r="E56" s="10">
        <v>2000</v>
      </c>
      <c r="F56" s="10">
        <v>2001</v>
      </c>
      <c r="G56" s="10">
        <v>2002</v>
      </c>
      <c r="H56" s="10">
        <v>2003</v>
      </c>
      <c r="I56" s="10">
        <v>2004</v>
      </c>
      <c r="J56" s="10">
        <v>2005</v>
      </c>
      <c r="K56" s="10">
        <v>2006</v>
      </c>
      <c r="L56" s="10">
        <v>2007</v>
      </c>
      <c r="M56" s="10">
        <v>2008</v>
      </c>
      <c r="N56" s="10">
        <v>2009</v>
      </c>
      <c r="O56" s="10">
        <v>2010</v>
      </c>
      <c r="P56" s="10">
        <v>2011</v>
      </c>
      <c r="Q56" s="10">
        <v>2012</v>
      </c>
      <c r="R56" s="10">
        <v>2013</v>
      </c>
      <c r="S56" s="10">
        <v>2014</v>
      </c>
      <c r="T56" s="10">
        <v>2015</v>
      </c>
      <c r="U56" s="10">
        <v>2016</v>
      </c>
      <c r="V56" s="10">
        <v>2017</v>
      </c>
      <c r="W56" s="10">
        <v>2018</v>
      </c>
      <c r="X56" s="10">
        <v>2019</v>
      </c>
      <c r="Y56" s="10">
        <v>2020</v>
      </c>
      <c r="Z56" s="10">
        <v>2021</v>
      </c>
      <c r="AA56" s="10">
        <v>2022</v>
      </c>
      <c r="AB56" s="10" t="s">
        <v>9</v>
      </c>
    </row>
    <row r="57" spans="1:28" ht="16.899999999999999" customHeight="1" x14ac:dyDescent="0.4">
      <c r="B57" s="12">
        <v>1</v>
      </c>
      <c r="C57" s="12" t="str">
        <f t="shared" ref="C57:D72" si="1">C15</f>
        <v>India</v>
      </c>
      <c r="D57" s="12" t="str">
        <f t="shared" si="1"/>
        <v>India</v>
      </c>
      <c r="E57" s="18">
        <f>IF(E15="n.d.","n.d.",E15/E$46)</f>
        <v>0.10707948270054743</v>
      </c>
      <c r="F57" s="18">
        <f t="shared" ref="F57:AB57" si="2">IF(F15="n.d.","n.d.",F15/F$46)</f>
        <v>0.10825691957720268</v>
      </c>
      <c r="G57" s="18">
        <f t="shared" si="2"/>
        <v>0.1010554373348042</v>
      </c>
      <c r="H57" s="18">
        <f t="shared" si="2"/>
        <v>0.11074303080826407</v>
      </c>
      <c r="I57" s="18">
        <f t="shared" si="2"/>
        <v>8.5603000315904496E-2</v>
      </c>
      <c r="J57" s="18">
        <f t="shared" si="2"/>
        <v>7.7888392006848786E-2</v>
      </c>
      <c r="K57" s="18">
        <f t="shared" si="2"/>
        <v>8.6559623856236695E-2</v>
      </c>
      <c r="L57" s="18">
        <f t="shared" si="2"/>
        <v>9.4283258360881736E-2</v>
      </c>
      <c r="M57" s="18">
        <f t="shared" si="2"/>
        <v>0.10898207408727192</v>
      </c>
      <c r="N57" s="18">
        <f t="shared" si="2"/>
        <v>0.11323888036467826</v>
      </c>
      <c r="O57" s="18">
        <f t="shared" si="2"/>
        <v>0.11377807149439842</v>
      </c>
      <c r="P57" s="18">
        <f t="shared" si="2"/>
        <v>0.11852455417668625</v>
      </c>
      <c r="Q57" s="18">
        <f t="shared" si="2"/>
        <v>0.126085223895956</v>
      </c>
      <c r="R57" s="18">
        <f t="shared" si="2"/>
        <v>0.12051117543027227</v>
      </c>
      <c r="S57" s="18">
        <f t="shared" si="2"/>
        <v>0.11570376521970287</v>
      </c>
      <c r="T57" s="18">
        <f t="shared" si="2"/>
        <v>0.11554271963722104</v>
      </c>
      <c r="U57" s="18">
        <f t="shared" si="2"/>
        <v>0.10624055134880848</v>
      </c>
      <c r="V57" s="18">
        <f t="shared" si="2"/>
        <v>0.10768261269518944</v>
      </c>
      <c r="W57" s="18">
        <f t="shared" si="2"/>
        <v>0.11329969577072803</v>
      </c>
      <c r="X57" s="18">
        <f t="shared" si="2"/>
        <v>0.11465216410436123</v>
      </c>
      <c r="Y57" s="18">
        <f t="shared" si="2"/>
        <v>0.11599439350170283</v>
      </c>
      <c r="Z57" s="18">
        <f t="shared" si="2"/>
        <v>0.11282428173178428</v>
      </c>
      <c r="AA57" s="18">
        <f t="shared" si="2"/>
        <v>0.13310417986911324</v>
      </c>
      <c r="AB57" s="18">
        <f t="shared" si="2"/>
        <v>0.14530445139835216</v>
      </c>
    </row>
    <row r="58" spans="1:28" ht="16.899999999999999" customHeight="1" x14ac:dyDescent="0.4">
      <c r="B58" s="12">
        <v>2</v>
      </c>
      <c r="C58" s="12" t="str">
        <f t="shared" si="1"/>
        <v>México</v>
      </c>
      <c r="D58" s="12" t="str">
        <f t="shared" si="1"/>
        <v>Mexico</v>
      </c>
      <c r="E58" s="18">
        <f t="shared" ref="E58:AB68" si="3">IF(E16="n.d.","n.d.",E16/E$46)</f>
        <v>6.25410575413783E-2</v>
      </c>
      <c r="F58" s="18">
        <f t="shared" si="3"/>
        <v>7.6956612663417578E-2</v>
      </c>
      <c r="G58" s="18">
        <f t="shared" si="3"/>
        <v>7.0831493427147493E-2</v>
      </c>
      <c r="H58" s="18">
        <f t="shared" si="3"/>
        <v>8.7826393965352981E-2</v>
      </c>
      <c r="I58" s="18">
        <f t="shared" si="3"/>
        <v>9.067685449573365E-2</v>
      </c>
      <c r="J58" s="18">
        <f t="shared" si="3"/>
        <v>8.0059582219537781E-2</v>
      </c>
      <c r="K58" s="18">
        <f t="shared" si="3"/>
        <v>8.1088578778483536E-2</v>
      </c>
      <c r="L58" s="18">
        <f t="shared" si="3"/>
        <v>6.8096239561499544E-2</v>
      </c>
      <c r="M58" s="18">
        <f t="shared" si="3"/>
        <v>5.6786917534194202E-2</v>
      </c>
      <c r="N58" s="18">
        <f t="shared" si="3"/>
        <v>5.0805453096788571E-2</v>
      </c>
      <c r="O58" s="18">
        <f t="shared" si="3"/>
        <v>4.6975526921266636E-2</v>
      </c>
      <c r="P58" s="18">
        <f t="shared" si="3"/>
        <v>4.4462841107524409E-2</v>
      </c>
      <c r="Q58" s="18">
        <f t="shared" si="3"/>
        <v>4.2520280599266415E-2</v>
      </c>
      <c r="R58" s="18">
        <f t="shared" si="3"/>
        <v>3.9938496124776936E-2</v>
      </c>
      <c r="S58" s="18">
        <f t="shared" si="3"/>
        <v>4.0769278687222382E-2</v>
      </c>
      <c r="T58" s="18">
        <f t="shared" si="3"/>
        <v>4.3985858409053245E-2</v>
      </c>
      <c r="U58" s="18">
        <f t="shared" si="3"/>
        <v>4.8580349450490286E-2</v>
      </c>
      <c r="V58" s="18">
        <f t="shared" si="3"/>
        <v>5.0385890892133432E-2</v>
      </c>
      <c r="W58" s="18">
        <f t="shared" si="3"/>
        <v>5.1434724335201312E-2</v>
      </c>
      <c r="X58" s="18">
        <f t="shared" si="3"/>
        <v>5.3688000369879633E-2</v>
      </c>
      <c r="Y58" s="18">
        <f t="shared" si="3"/>
        <v>5.981586246418058E-2</v>
      </c>
      <c r="Z58" s="18">
        <f t="shared" si="3"/>
        <v>6.8332325990646189E-2</v>
      </c>
      <c r="AA58" s="18">
        <f t="shared" si="3"/>
        <v>7.3121130347796159E-2</v>
      </c>
      <c r="AB58" s="18">
        <f t="shared" si="3"/>
        <v>7.7883185949516751E-2</v>
      </c>
    </row>
    <row r="59" spans="1:28" ht="16.899999999999999" customHeight="1" x14ac:dyDescent="0.4">
      <c r="B59" s="12">
        <v>3</v>
      </c>
      <c r="C59" s="12" t="str">
        <f t="shared" si="1"/>
        <v>China</v>
      </c>
      <c r="D59" s="12" t="str">
        <f t="shared" si="1"/>
        <v>China</v>
      </c>
      <c r="E59" s="18">
        <f t="shared" si="3"/>
        <v>6.3007135405285493E-3</v>
      </c>
      <c r="F59" s="18">
        <f t="shared" si="3"/>
        <v>9.1699322903488548E-3</v>
      </c>
      <c r="G59" s="18">
        <f t="shared" si="3"/>
        <v>1.5111498833685805E-2</v>
      </c>
      <c r="H59" s="18">
        <f t="shared" si="3"/>
        <v>2.4392570135199219E-2</v>
      </c>
      <c r="I59" s="18">
        <f t="shared" si="3"/>
        <v>3.0319836759921896E-2</v>
      </c>
      <c r="J59" s="18">
        <f t="shared" si="3"/>
        <v>8.317179052742868E-2</v>
      </c>
      <c r="K59" s="18">
        <f t="shared" si="3"/>
        <v>8.4212004222268724E-2</v>
      </c>
      <c r="L59" s="18">
        <f t="shared" si="3"/>
        <v>9.7268272009832346E-2</v>
      </c>
      <c r="M59" s="18">
        <f t="shared" si="3"/>
        <v>0.10410951287511926</v>
      </c>
      <c r="N59" s="18">
        <f t="shared" si="3"/>
        <v>9.5739774786163787E-2</v>
      </c>
      <c r="O59" s="18">
        <f t="shared" si="3"/>
        <v>0.11160736339558087</v>
      </c>
      <c r="P59" s="18">
        <f t="shared" si="3"/>
        <v>0.11677443544215289</v>
      </c>
      <c r="Q59" s="18">
        <f t="shared" si="3"/>
        <v>0.10623653344559081</v>
      </c>
      <c r="R59" s="18">
        <f t="shared" si="3"/>
        <v>0.10246288372454744</v>
      </c>
      <c r="S59" s="18">
        <f t="shared" si="3"/>
        <v>0.10246094275244033</v>
      </c>
      <c r="T59" s="18">
        <f t="shared" si="3"/>
        <v>0.10720595630308721</v>
      </c>
      <c r="U59" s="18">
        <f t="shared" si="3"/>
        <v>0.10328694332755334</v>
      </c>
      <c r="V59" s="18">
        <f t="shared" si="3"/>
        <v>9.9732944349155569E-2</v>
      </c>
      <c r="W59" s="18">
        <f t="shared" si="3"/>
        <v>9.6940257669671848E-2</v>
      </c>
      <c r="X59" s="18">
        <f t="shared" si="3"/>
        <v>9.4105815925967035E-2</v>
      </c>
      <c r="Y59" s="18">
        <f t="shared" si="3"/>
        <v>8.3012737719861174E-2</v>
      </c>
      <c r="Z59" s="18">
        <f t="shared" si="3"/>
        <v>6.6905474098978054E-2</v>
      </c>
      <c r="AA59" s="18">
        <f t="shared" si="3"/>
        <v>6.103403034420974E-2</v>
      </c>
      <c r="AB59" s="18">
        <f t="shared" si="3"/>
        <v>5.754056275374745E-2</v>
      </c>
    </row>
    <row r="60" spans="1:28" ht="16.899999999999999" customHeight="1" x14ac:dyDescent="0.4">
      <c r="B60" s="12">
        <v>4</v>
      </c>
      <c r="C60" s="12" t="str">
        <f t="shared" si="1"/>
        <v>Filipinas</v>
      </c>
      <c r="D60" s="12" t="str">
        <f t="shared" si="1"/>
        <v>Philippines</v>
      </c>
      <c r="E60" s="18">
        <f t="shared" si="3"/>
        <v>5.754804962341762E-2</v>
      </c>
      <c r="F60" s="18">
        <f t="shared" si="3"/>
        <v>6.6442189299798157E-2</v>
      </c>
      <c r="G60" s="18">
        <f t="shared" si="3"/>
        <v>6.2518503397579875E-2</v>
      </c>
      <c r="H60" s="18">
        <f t="shared" si="3"/>
        <v>5.3997320813683379E-2</v>
      </c>
      <c r="I60" s="18">
        <f t="shared" si="3"/>
        <v>5.2356024737016227E-2</v>
      </c>
      <c r="J60" s="18">
        <f t="shared" si="3"/>
        <v>4.8343765254194392E-2</v>
      </c>
      <c r="K60" s="18">
        <f t="shared" si="3"/>
        <v>4.7340739847646834E-2</v>
      </c>
      <c r="L60" s="18">
        <f t="shared" si="3"/>
        <v>4.1641858184041765E-2</v>
      </c>
      <c r="M60" s="18">
        <f t="shared" si="3"/>
        <v>4.1106388842245351E-2</v>
      </c>
      <c r="N60" s="18">
        <f t="shared" si="3"/>
        <v>4.5935133275348101E-2</v>
      </c>
      <c r="O60" s="18">
        <f t="shared" si="3"/>
        <v>4.5861519378624982E-2</v>
      </c>
      <c r="P60" s="18">
        <f t="shared" si="3"/>
        <v>4.3719378672658744E-2</v>
      </c>
      <c r="Q60" s="18">
        <f t="shared" si="3"/>
        <v>4.5087091197139322E-2</v>
      </c>
      <c r="R60" s="18">
        <f t="shared" si="3"/>
        <v>4.6014880953134968E-2</v>
      </c>
      <c r="S60" s="18">
        <f t="shared" si="3"/>
        <v>4.7161491000437941E-2</v>
      </c>
      <c r="T60" s="18">
        <f t="shared" si="3"/>
        <v>4.9965441074886922E-2</v>
      </c>
      <c r="U60" s="18">
        <f t="shared" si="3"/>
        <v>5.2730479941844564E-2</v>
      </c>
      <c r="V60" s="18">
        <f t="shared" si="3"/>
        <v>5.1227874371330522E-2</v>
      </c>
      <c r="W60" s="18">
        <f t="shared" si="3"/>
        <v>4.8617051365885913E-2</v>
      </c>
      <c r="X60" s="18">
        <f t="shared" si="3"/>
        <v>4.8385049890723696E-2</v>
      </c>
      <c r="Y60" s="18">
        <f t="shared" si="3"/>
        <v>4.866211237491256E-2</v>
      </c>
      <c r="Z60" s="18">
        <f t="shared" si="3"/>
        <v>4.6310344716561022E-2</v>
      </c>
      <c r="AA60" s="18">
        <f t="shared" si="3"/>
        <v>4.5534647127799983E-2</v>
      </c>
      <c r="AB60" s="18">
        <f t="shared" si="3"/>
        <v>4.6497424447472686E-2</v>
      </c>
    </row>
    <row r="61" spans="1:28" ht="16.899999999999999" customHeight="1" x14ac:dyDescent="0.4">
      <c r="B61" s="12">
        <v>5</v>
      </c>
      <c r="C61" s="12" t="str">
        <f t="shared" si="1"/>
        <v>Francia</v>
      </c>
      <c r="D61" s="12" t="str">
        <f t="shared" si="1"/>
        <v>France</v>
      </c>
      <c r="E61" s="18">
        <f t="shared" si="3"/>
        <v>7.3718283651781347E-2</v>
      </c>
      <c r="F61" s="18">
        <f t="shared" si="3"/>
        <v>6.9735781247785705E-2</v>
      </c>
      <c r="G61" s="18">
        <f t="shared" si="3"/>
        <v>6.8069192456524777E-2</v>
      </c>
      <c r="H61" s="18">
        <f t="shared" si="3"/>
        <v>6.4506499781596519E-2</v>
      </c>
      <c r="I61" s="18">
        <f t="shared" si="3"/>
        <v>6.0914390987620033E-2</v>
      </c>
      <c r="J61" s="18">
        <f t="shared" si="3"/>
        <v>5.0007054921109434E-2</v>
      </c>
      <c r="K61" s="18">
        <f t="shared" si="3"/>
        <v>4.7460341117039166E-2</v>
      </c>
      <c r="L61" s="18">
        <f t="shared" si="3"/>
        <v>4.4552638092601578E-2</v>
      </c>
      <c r="M61" s="18">
        <f t="shared" si="3"/>
        <v>4.3799521662483389E-2</v>
      </c>
      <c r="N61" s="18">
        <f t="shared" si="3"/>
        <v>4.5258200607707917E-2</v>
      </c>
      <c r="O61" s="18">
        <f t="shared" si="3"/>
        <v>4.2333342227707953E-2</v>
      </c>
      <c r="P61" s="18">
        <f t="shared" si="3"/>
        <v>4.3508220235292168E-2</v>
      </c>
      <c r="Q61" s="18">
        <f t="shared" si="3"/>
        <v>4.1526771630094446E-2</v>
      </c>
      <c r="R61" s="18">
        <f t="shared" si="3"/>
        <v>4.2045700230755774E-2</v>
      </c>
      <c r="S61" s="18">
        <f t="shared" si="3"/>
        <v>4.1683705202133457E-2</v>
      </c>
      <c r="T61" s="18">
        <f t="shared" si="3"/>
        <v>4.0353763367091351E-2</v>
      </c>
      <c r="U61" s="18">
        <f t="shared" si="3"/>
        <v>4.070919251969269E-2</v>
      </c>
      <c r="V61" s="18">
        <f t="shared" si="3"/>
        <v>3.8853746139905901E-2</v>
      </c>
      <c r="W61" s="18">
        <f t="shared" si="3"/>
        <v>3.7717507273282727E-2</v>
      </c>
      <c r="X61" s="18">
        <f t="shared" si="3"/>
        <v>4.1309418770138419E-2</v>
      </c>
      <c r="Y61" s="18">
        <f t="shared" si="3"/>
        <v>4.010962470823199E-2</v>
      </c>
      <c r="Z61" s="18">
        <f t="shared" si="3"/>
        <v>4.1445831293257684E-2</v>
      </c>
      <c r="AA61" s="18">
        <f t="shared" si="3"/>
        <v>4.0603070973036261E-2</v>
      </c>
      <c r="AB61" s="18">
        <f t="shared" si="3"/>
        <v>3.9522810780351789E-2</v>
      </c>
    </row>
    <row r="62" spans="1:28" ht="16.899999999999999" customHeight="1" x14ac:dyDescent="0.4">
      <c r="B62" s="12">
        <v>6</v>
      </c>
      <c r="C62" s="12" t="str">
        <f t="shared" si="1"/>
        <v>Egipto</v>
      </c>
      <c r="D62" s="12" t="str">
        <f t="shared" si="1"/>
        <v>Egypt</v>
      </c>
      <c r="E62" s="18">
        <f t="shared" si="3"/>
        <v>2.3704078209992353E-2</v>
      </c>
      <c r="F62" s="18">
        <f t="shared" si="3"/>
        <v>2.2082167799935201E-2</v>
      </c>
      <c r="G62" s="18">
        <f t="shared" si="3"/>
        <v>1.8579587280897619E-2</v>
      </c>
      <c r="H62" s="18">
        <f t="shared" si="3"/>
        <v>1.5614871295754968E-2</v>
      </c>
      <c r="I62" s="18">
        <f t="shared" si="3"/>
        <v>1.5251636888642318E-2</v>
      </c>
      <c r="J62" s="18">
        <f t="shared" si="3"/>
        <v>1.7662727626951161E-2</v>
      </c>
      <c r="K62" s="18">
        <f t="shared" si="3"/>
        <v>1.6281687711919166E-2</v>
      </c>
      <c r="L62" s="18">
        <f t="shared" si="3"/>
        <v>1.9394860299367798E-2</v>
      </c>
      <c r="M62" s="18">
        <f t="shared" si="3"/>
        <v>1.8958418917084358E-2</v>
      </c>
      <c r="N62" s="18">
        <f t="shared" si="3"/>
        <v>1.6454204923488001E-2</v>
      </c>
      <c r="O62" s="18">
        <f t="shared" si="3"/>
        <v>2.6493843673807162E-2</v>
      </c>
      <c r="P62" s="18">
        <f t="shared" si="3"/>
        <v>2.7164902189542456E-2</v>
      </c>
      <c r="Q62" s="18">
        <f t="shared" si="3"/>
        <v>3.524277173667463E-2</v>
      </c>
      <c r="R62" s="18">
        <f t="shared" si="3"/>
        <v>3.0714259817402511E-2</v>
      </c>
      <c r="S62" s="18">
        <f t="shared" si="3"/>
        <v>3.2169521628661824E-2</v>
      </c>
      <c r="T62" s="18">
        <f t="shared" si="3"/>
        <v>3.0726686644772568E-2</v>
      </c>
      <c r="U62" s="18">
        <f t="shared" si="3"/>
        <v>3.1477796841855407E-2</v>
      </c>
      <c r="V62" s="18">
        <f t="shared" si="3"/>
        <v>3.8623995313410132E-2</v>
      </c>
      <c r="W62" s="18">
        <f t="shared" si="3"/>
        <v>3.6691392001093739E-2</v>
      </c>
      <c r="X62" s="18">
        <f t="shared" si="3"/>
        <v>3.6847100676640702E-2</v>
      </c>
      <c r="Y62" s="18">
        <f t="shared" si="3"/>
        <v>4.1296507352067365E-2</v>
      </c>
      <c r="Z62" s="18">
        <f t="shared" si="3"/>
        <v>3.9748163451972116E-2</v>
      </c>
      <c r="AA62" s="18">
        <f t="shared" si="3"/>
        <v>3.3907156371302462E-2</v>
      </c>
      <c r="AB62" s="18">
        <f t="shared" si="3"/>
        <v>2.8130941790720978E-2</v>
      </c>
    </row>
    <row r="63" spans="1:28" ht="16.899999999999999" customHeight="1" x14ac:dyDescent="0.4">
      <c r="B63" s="12">
        <v>7</v>
      </c>
      <c r="C63" s="12" t="str">
        <f t="shared" si="1"/>
        <v>Pakistán</v>
      </c>
      <c r="D63" s="12" t="str">
        <f t="shared" si="1"/>
        <v>Pakistan</v>
      </c>
      <c r="E63" s="18">
        <f t="shared" si="3"/>
        <v>8.9347419620412968E-3</v>
      </c>
      <c r="F63" s="18">
        <f t="shared" si="3"/>
        <v>1.1081282941438939E-2</v>
      </c>
      <c r="G63" s="18">
        <f t="shared" si="3"/>
        <v>2.2823909714945956E-2</v>
      </c>
      <c r="H63" s="18">
        <f t="shared" si="3"/>
        <v>2.0904910607035934E-2</v>
      </c>
      <c r="I63" s="18">
        <f t="shared" si="3"/>
        <v>1.8010509032745814E-2</v>
      </c>
      <c r="J63" s="18">
        <f t="shared" si="3"/>
        <v>1.5067162466535979E-2</v>
      </c>
      <c r="K63" s="18">
        <f t="shared" si="3"/>
        <v>1.5644717660707016E-2</v>
      </c>
      <c r="L63" s="18">
        <f t="shared" si="3"/>
        <v>1.5195064144257692E-2</v>
      </c>
      <c r="M63" s="18">
        <f t="shared" si="3"/>
        <v>1.5349472136802024E-2</v>
      </c>
      <c r="N63" s="18">
        <f t="shared" si="3"/>
        <v>2.0061444600823111E-2</v>
      </c>
      <c r="O63" s="18">
        <f t="shared" si="3"/>
        <v>2.0615376508595563E-2</v>
      </c>
      <c r="P63" s="18">
        <f t="shared" si="3"/>
        <v>2.3255809746400114E-2</v>
      </c>
      <c r="Q63" s="18">
        <f t="shared" si="3"/>
        <v>2.5662052344284869E-2</v>
      </c>
      <c r="R63" s="18">
        <f t="shared" si="3"/>
        <v>2.5195782386056343E-2</v>
      </c>
      <c r="S63" s="18">
        <f t="shared" si="3"/>
        <v>2.8345421195511818E-2</v>
      </c>
      <c r="T63" s="18">
        <f t="shared" si="3"/>
        <v>3.2370884802731682E-2</v>
      </c>
      <c r="U63" s="18">
        <f t="shared" si="3"/>
        <v>3.355809749164796E-2</v>
      </c>
      <c r="V63" s="18">
        <f t="shared" si="3"/>
        <v>3.1002370942098668E-2</v>
      </c>
      <c r="W63" s="18">
        <f t="shared" si="3"/>
        <v>3.0475380674611304E-2</v>
      </c>
      <c r="X63" s="18">
        <f t="shared" si="3"/>
        <v>3.0615340656448459E-2</v>
      </c>
      <c r="Y63" s="18">
        <f t="shared" si="3"/>
        <v>3.6394562029668898E-2</v>
      </c>
      <c r="Z63" s="18">
        <f t="shared" si="3"/>
        <v>3.9527249150701903E-2</v>
      </c>
      <c r="AA63" s="18">
        <f t="shared" si="3"/>
        <v>3.5747990596311549E-2</v>
      </c>
      <c r="AB63" s="18">
        <f t="shared" si="3"/>
        <v>2.7898454668483612E-2</v>
      </c>
    </row>
    <row r="64" spans="1:28" ht="16.899999999999999" customHeight="1" x14ac:dyDescent="0.4">
      <c r="B64" s="12">
        <v>8</v>
      </c>
      <c r="C64" s="12" t="str">
        <f t="shared" si="1"/>
        <v>Bangladesh</v>
      </c>
      <c r="D64" s="12" t="str">
        <f t="shared" si="1"/>
        <v>Bangladesh</v>
      </c>
      <c r="E64" s="18">
        <f t="shared" si="3"/>
        <v>1.6352895491423814E-2</v>
      </c>
      <c r="F64" s="18">
        <f t="shared" si="3"/>
        <v>1.5962443733320245E-2</v>
      </c>
      <c r="G64" s="18">
        <f t="shared" si="3"/>
        <v>1.8354544882474573E-2</v>
      </c>
      <c r="H64" s="18">
        <f t="shared" si="3"/>
        <v>1.6831853156220638E-2</v>
      </c>
      <c r="I64" s="18">
        <f t="shared" si="3"/>
        <v>1.6361564650957203E-2</v>
      </c>
      <c r="J64" s="18">
        <f t="shared" si="3"/>
        <v>1.5188615061184459E-2</v>
      </c>
      <c r="K64" s="18">
        <f t="shared" si="3"/>
        <v>1.6581126046020599E-2</v>
      </c>
      <c r="L64" s="18">
        <f t="shared" si="3"/>
        <v>1.662467780031824E-2</v>
      </c>
      <c r="M64" s="18">
        <f t="shared" si="3"/>
        <v>1.9496188199751571E-2</v>
      </c>
      <c r="N64" s="18">
        <f t="shared" si="3"/>
        <v>2.4212400761398082E-2</v>
      </c>
      <c r="O64" s="18">
        <f t="shared" si="3"/>
        <v>2.3083714931753669E-2</v>
      </c>
      <c r="P64" s="18">
        <f t="shared" si="3"/>
        <v>2.2891835717658071E-2</v>
      </c>
      <c r="Q64" s="18">
        <f t="shared" si="3"/>
        <v>2.5868394947377214E-2</v>
      </c>
      <c r="R64" s="18">
        <f t="shared" si="3"/>
        <v>2.3883297274603182E-2</v>
      </c>
      <c r="S64" s="18">
        <f t="shared" si="3"/>
        <v>2.463627304836203E-2</v>
      </c>
      <c r="T64" s="18">
        <f t="shared" si="3"/>
        <v>2.5646433073755939E-2</v>
      </c>
      <c r="U64" s="18">
        <f t="shared" si="3"/>
        <v>2.298436899693166E-2</v>
      </c>
      <c r="V64" s="18">
        <f t="shared" si="3"/>
        <v>2.1081382771728403E-2</v>
      </c>
      <c r="W64" s="18">
        <f t="shared" si="3"/>
        <v>2.2384143278404506E-2</v>
      </c>
      <c r="X64" s="18">
        <f t="shared" si="3"/>
        <v>2.5265855442986783E-2</v>
      </c>
      <c r="Y64" s="18">
        <f t="shared" si="3"/>
        <v>3.0343886198567878E-2</v>
      </c>
      <c r="Z64" s="18">
        <f t="shared" si="3"/>
        <v>2.8031504359484361E-2</v>
      </c>
      <c r="AA64" s="18">
        <f t="shared" si="3"/>
        <v>2.5734811865081621E-2</v>
      </c>
      <c r="AB64" s="18">
        <f t="shared" si="3"/>
        <v>2.6736019057296796E-2</v>
      </c>
    </row>
    <row r="65" spans="2:28" ht="16.899999999999999" customHeight="1" x14ac:dyDescent="0.4">
      <c r="B65" s="12">
        <v>9</v>
      </c>
      <c r="C65" s="12" t="str">
        <f t="shared" si="1"/>
        <v>Nigeria</v>
      </c>
      <c r="D65" s="12" t="str">
        <f t="shared" si="1"/>
        <v>Nigeria</v>
      </c>
      <c r="E65" s="18">
        <f t="shared" si="3"/>
        <v>1.156800633541699E-2</v>
      </c>
      <c r="F65" s="18">
        <f t="shared" si="3"/>
        <v>8.8484506801325934E-3</v>
      </c>
      <c r="G65" s="18">
        <f t="shared" si="3"/>
        <v>7.7639734534643854E-3</v>
      </c>
      <c r="H65" s="18">
        <f t="shared" si="3"/>
        <v>5.6049882916307612E-3</v>
      </c>
      <c r="I65" s="18">
        <f t="shared" si="3"/>
        <v>1.0375945594283063E-2</v>
      </c>
      <c r="J65" s="18">
        <f t="shared" si="3"/>
        <v>5.153844131263402E-2</v>
      </c>
      <c r="K65" s="18">
        <f t="shared" si="3"/>
        <v>5.1727907342146669E-2</v>
      </c>
      <c r="L65" s="18">
        <f t="shared" si="3"/>
        <v>4.5636950871796846E-2</v>
      </c>
      <c r="M65" s="18">
        <f t="shared" si="3"/>
        <v>4.1868087298916869E-2</v>
      </c>
      <c r="N65" s="18">
        <f t="shared" si="3"/>
        <v>4.2278848752375697E-2</v>
      </c>
      <c r="O65" s="18">
        <f t="shared" si="3"/>
        <v>4.2006765705404604E-2</v>
      </c>
      <c r="P65" s="18">
        <f t="shared" si="3"/>
        <v>3.9098078680901829E-2</v>
      </c>
      <c r="Q65" s="18">
        <f t="shared" si="3"/>
        <v>3.7636365839379127E-2</v>
      </c>
      <c r="R65" s="18">
        <f t="shared" si="3"/>
        <v>3.5819163968610603E-2</v>
      </c>
      <c r="S65" s="18">
        <f t="shared" si="3"/>
        <v>3.4517996649656241E-2</v>
      </c>
      <c r="T65" s="18">
        <f t="shared" si="3"/>
        <v>3.4584242666155542E-2</v>
      </c>
      <c r="U65" s="18">
        <f t="shared" si="3"/>
        <v>3.3353111858268163E-2</v>
      </c>
      <c r="V65" s="18">
        <f t="shared" si="3"/>
        <v>3.4407724127614232E-2</v>
      </c>
      <c r="W65" s="18">
        <f t="shared" si="3"/>
        <v>3.4959074350239615E-2</v>
      </c>
      <c r="X65" s="18">
        <f t="shared" si="3"/>
        <v>3.2757921125170786E-2</v>
      </c>
      <c r="Y65" s="18">
        <f t="shared" si="3"/>
        <v>2.400479695682144E-2</v>
      </c>
      <c r="Z65" s="18">
        <f t="shared" si="3"/>
        <v>2.4595212298347546E-2</v>
      </c>
      <c r="AA65" s="18">
        <f t="shared" si="3"/>
        <v>2.4087635545470148E-2</v>
      </c>
      <c r="AB65" s="18">
        <f t="shared" si="3"/>
        <v>2.3829930029329753E-2</v>
      </c>
    </row>
    <row r="66" spans="2:28" ht="16.899999999999999" customHeight="1" x14ac:dyDescent="0.4">
      <c r="B66" s="12">
        <v>10</v>
      </c>
      <c r="C66" s="12" t="str">
        <f t="shared" si="1"/>
        <v>Guatemala</v>
      </c>
      <c r="D66" s="12" t="str">
        <f t="shared" si="1"/>
        <v>Guatemala</v>
      </c>
      <c r="E66" s="18">
        <f t="shared" si="3"/>
        <v>4.9552494490874609E-3</v>
      </c>
      <c r="F66" s="18">
        <f t="shared" si="3"/>
        <v>4.8068468672247313E-3</v>
      </c>
      <c r="G66" s="18">
        <f t="shared" si="3"/>
        <v>1.0276488189504539E-2</v>
      </c>
      <c r="H66" s="18">
        <f t="shared" si="3"/>
        <v>1.1322402821995661E-2</v>
      </c>
      <c r="I66" s="18">
        <f t="shared" si="3"/>
        <v>1.1995592518007511E-2</v>
      </c>
      <c r="J66" s="18">
        <f t="shared" si="3"/>
        <v>1.0795551499971783E-2</v>
      </c>
      <c r="K66" s="18">
        <f t="shared" si="3"/>
        <v>1.1303850774532715E-2</v>
      </c>
      <c r="L66" s="18">
        <f t="shared" si="3"/>
        <v>1.0731799054335517E-2</v>
      </c>
      <c r="M66" s="18">
        <f t="shared" si="3"/>
        <v>9.6506071726993933E-3</v>
      </c>
      <c r="N66" s="18">
        <f t="shared" si="3"/>
        <v>9.210624207598498E-3</v>
      </c>
      <c r="O66" s="18">
        <f t="shared" si="3"/>
        <v>8.987963674274348E-3</v>
      </c>
      <c r="P66" s="18">
        <f t="shared" si="3"/>
        <v>8.5965688618053343E-3</v>
      </c>
      <c r="Q66" s="18">
        <f t="shared" si="3"/>
        <v>9.0968177093071773E-3</v>
      </c>
      <c r="R66" s="18">
        <f t="shared" si="3"/>
        <v>9.1347027786203103E-3</v>
      </c>
      <c r="S66" s="18">
        <f t="shared" si="3"/>
        <v>9.4541332656879994E-3</v>
      </c>
      <c r="T66" s="18">
        <f t="shared" si="3"/>
        <v>1.0868368569869174E-2</v>
      </c>
      <c r="U66" s="18">
        <f t="shared" si="3"/>
        <v>1.246669017419565E-2</v>
      </c>
      <c r="V66" s="18">
        <f t="shared" si="3"/>
        <v>1.3105874622705588E-2</v>
      </c>
      <c r="W66" s="18">
        <f t="shared" si="3"/>
        <v>1.3571307652081907E-2</v>
      </c>
      <c r="X66" s="18">
        <f t="shared" si="3"/>
        <v>1.4660473914062356E-2</v>
      </c>
      <c r="Y66" s="18">
        <f t="shared" si="3"/>
        <v>1.5910765626893222E-2</v>
      </c>
      <c r="Z66" s="18">
        <f t="shared" si="3"/>
        <v>1.9450017928046768E-2</v>
      </c>
      <c r="AA66" s="18">
        <f t="shared" si="3"/>
        <v>2.1784204729368744E-2</v>
      </c>
      <c r="AB66" s="18">
        <f t="shared" si="3"/>
        <v>2.3080159060114257E-2</v>
      </c>
    </row>
    <row r="67" spans="2:28" ht="16.899999999999999" customHeight="1" x14ac:dyDescent="0.4">
      <c r="B67" s="12">
        <v>11</v>
      </c>
      <c r="C67" s="12" t="str">
        <f t="shared" si="1"/>
        <v>Alemania</v>
      </c>
      <c r="D67" s="12" t="str">
        <f t="shared" si="1"/>
        <v>Germany</v>
      </c>
      <c r="E67" s="18">
        <f t="shared" si="3"/>
        <v>2.9950109171055967E-2</v>
      </c>
      <c r="F67" s="18">
        <f t="shared" si="3"/>
        <v>2.9451847994432217E-2</v>
      </c>
      <c r="G67" s="18">
        <f t="shared" si="3"/>
        <v>2.9885856440154263E-2</v>
      </c>
      <c r="H67" s="18">
        <f t="shared" si="3"/>
        <v>3.031527545779153E-2</v>
      </c>
      <c r="I67" s="18">
        <f t="shared" si="3"/>
        <v>2.974606377023473E-2</v>
      </c>
      <c r="J67" s="18">
        <f t="shared" si="3"/>
        <v>2.4163308125119687E-2</v>
      </c>
      <c r="K67" s="18">
        <f t="shared" si="3"/>
        <v>2.2864164456888835E-2</v>
      </c>
      <c r="L67" s="18">
        <f t="shared" si="3"/>
        <v>2.4744522815228358E-2</v>
      </c>
      <c r="M67" s="18">
        <f t="shared" si="3"/>
        <v>2.3929582378391327E-2</v>
      </c>
      <c r="N67" s="18">
        <f t="shared" si="3"/>
        <v>2.8410502932179626E-2</v>
      </c>
      <c r="O67" s="18">
        <f t="shared" si="3"/>
        <v>2.7208069221747622E-2</v>
      </c>
      <c r="P67" s="18">
        <f t="shared" si="3"/>
        <v>2.908564211958831E-2</v>
      </c>
      <c r="Q67" s="18">
        <f t="shared" si="3"/>
        <v>2.6816323368557587E-2</v>
      </c>
      <c r="R67" s="18">
        <f t="shared" si="3"/>
        <v>2.8238628089336661E-2</v>
      </c>
      <c r="S67" s="18">
        <f t="shared" si="3"/>
        <v>2.8024179552133672E-2</v>
      </c>
      <c r="T67" s="18">
        <f t="shared" si="3"/>
        <v>2.6099670215307447E-2</v>
      </c>
      <c r="U67" s="18">
        <f t="shared" si="3"/>
        <v>2.5723542289943762E-2</v>
      </c>
      <c r="V67" s="18">
        <f t="shared" si="3"/>
        <v>2.7624019449928264E-2</v>
      </c>
      <c r="W67" s="18">
        <f t="shared" si="3"/>
        <v>2.7182982563604127E-2</v>
      </c>
      <c r="X67" s="18">
        <f t="shared" si="3"/>
        <v>2.5232078885708782E-2</v>
      </c>
      <c r="Y67" s="18">
        <f t="shared" si="3"/>
        <v>2.6952334030572612E-2</v>
      </c>
      <c r="Z67" s="18">
        <f t="shared" si="3"/>
        <v>2.6236847402477344E-2</v>
      </c>
      <c r="AA67" s="18">
        <f t="shared" si="3"/>
        <v>2.3083334815115718E-2</v>
      </c>
      <c r="AB67" s="18">
        <f t="shared" si="3"/>
        <v>2.2086276612549527E-2</v>
      </c>
    </row>
    <row r="68" spans="2:28" ht="16.899999999999999" customHeight="1" x14ac:dyDescent="0.4">
      <c r="B68" s="12">
        <v>12</v>
      </c>
      <c r="C68" s="12" t="str">
        <f t="shared" si="1"/>
        <v>Uzbekistán</v>
      </c>
      <c r="D68" s="12" t="str">
        <f t="shared" si="1"/>
        <v>Uzbekistan</v>
      </c>
      <c r="E68" s="18">
        <f t="shared" si="3"/>
        <v>0</v>
      </c>
      <c r="F68" s="18">
        <f t="shared" si="3"/>
        <v>0</v>
      </c>
      <c r="G68" s="18">
        <f t="shared" si="3"/>
        <v>0</v>
      </c>
      <c r="H68" s="18">
        <f t="shared" si="3"/>
        <v>0</v>
      </c>
      <c r="I68" s="18">
        <f t="shared" si="3"/>
        <v>0</v>
      </c>
      <c r="J68" s="18">
        <f t="shared" si="3"/>
        <v>3.6239367742487137E-3</v>
      </c>
      <c r="K68" s="18">
        <f t="shared" si="3"/>
        <v>4.3399465249084317E-3</v>
      </c>
      <c r="L68" s="18">
        <f t="shared" si="3"/>
        <v>4.3292410718211048E-3</v>
      </c>
      <c r="M68" s="18">
        <f t="shared" si="3"/>
        <v>7.9197489902116894E-3</v>
      </c>
      <c r="N68" s="18">
        <f t="shared" si="3"/>
        <v>5.016805224452003E-3</v>
      </c>
      <c r="O68" s="18">
        <f t="shared" si="3"/>
        <v>7.3132870689744459E-3</v>
      </c>
      <c r="P68" s="18">
        <f t="shared" si="3"/>
        <v>9.3115283160725322E-3</v>
      </c>
      <c r="Q68" s="18">
        <f t="shared" si="3"/>
        <v>1.1156761036938757E-2</v>
      </c>
      <c r="R68" s="18">
        <f t="shared" si="3"/>
        <v>1.1097750403456338E-2</v>
      </c>
      <c r="S68" s="18">
        <f t="shared" si="3"/>
        <v>1.1202732972541466E-2</v>
      </c>
      <c r="T68" s="18">
        <f t="shared" ref="T68:AB68" si="4">IF(T26="n.d.","n.d.",T26/T$46)</f>
        <v>8.1206885353625035E-3</v>
      </c>
      <c r="U68" s="18">
        <f t="shared" si="4"/>
        <v>9.812429021335542E-3</v>
      </c>
      <c r="V68" s="18">
        <f t="shared" si="4"/>
        <v>1.1132736155327838E-2</v>
      </c>
      <c r="W68" s="18">
        <f t="shared" si="4"/>
        <v>1.0942569435498635E-2</v>
      </c>
      <c r="X68" s="18">
        <f t="shared" si="4"/>
        <v>1.1758197423559389E-2</v>
      </c>
      <c r="Y68" s="18">
        <f t="shared" si="4"/>
        <v>9.8819080173198487E-3</v>
      </c>
      <c r="Z68" s="18">
        <f t="shared" si="4"/>
        <v>1.1710787263865631E-2</v>
      </c>
      <c r="AA68" s="18">
        <f t="shared" si="4"/>
        <v>2.0028325735650967E-2</v>
      </c>
      <c r="AB68" s="18">
        <f t="shared" si="4"/>
        <v>1.8715213340107756E-2</v>
      </c>
    </row>
    <row r="69" spans="2:28" ht="16.899999999999999" customHeight="1" x14ac:dyDescent="0.4">
      <c r="B69" s="12">
        <v>13</v>
      </c>
      <c r="C69" s="12" t="str">
        <f t="shared" si="1"/>
        <v>Ucrania</v>
      </c>
      <c r="D69" s="12" t="str">
        <f t="shared" si="1"/>
        <v>Ukraine</v>
      </c>
      <c r="E69" s="18">
        <f t="shared" ref="E69:AB79" si="5">IF(E27="n.d.","n.d.",E27/E$46)</f>
        <v>3.4824715182281891E-3</v>
      </c>
      <c r="F69" s="18">
        <f t="shared" si="5"/>
        <v>6.2877368641019032E-3</v>
      </c>
      <c r="G69" s="18">
        <f t="shared" si="5"/>
        <v>7.6550648227956047E-3</v>
      </c>
      <c r="H69" s="18">
        <f t="shared" si="5"/>
        <v>8.031831194378336E-3</v>
      </c>
      <c r="I69" s="18">
        <f t="shared" si="5"/>
        <v>8.5509970642162012E-3</v>
      </c>
      <c r="J69" s="18">
        <f t="shared" si="5"/>
        <v>8.4770390699576252E-3</v>
      </c>
      <c r="K69" s="18">
        <f t="shared" si="5"/>
        <v>9.476647956163476E-3</v>
      </c>
      <c r="L69" s="18">
        <f t="shared" si="5"/>
        <v>1.3401448703421673E-2</v>
      </c>
      <c r="M69" s="18">
        <f t="shared" si="5"/>
        <v>1.4789049585422834E-2</v>
      </c>
      <c r="N69" s="18">
        <f t="shared" si="5"/>
        <v>1.3672713361648514E-2</v>
      </c>
      <c r="O69" s="18">
        <f t="shared" si="5"/>
        <v>1.3903146076746337E-2</v>
      </c>
      <c r="P69" s="18">
        <f t="shared" si="5"/>
        <v>1.4833804439072144E-2</v>
      </c>
      <c r="Q69" s="18">
        <f t="shared" si="5"/>
        <v>1.5479308935308266E-2</v>
      </c>
      <c r="R69" s="18">
        <f t="shared" si="5"/>
        <v>1.6649643060086587E-2</v>
      </c>
      <c r="S69" s="18">
        <f t="shared" si="5"/>
        <v>1.2088391757816858E-2</v>
      </c>
      <c r="T69" s="18">
        <f t="shared" si="5"/>
        <v>1.4208581675041349E-2</v>
      </c>
      <c r="U69" s="18">
        <f t="shared" si="5"/>
        <v>1.6038261236232376E-2</v>
      </c>
      <c r="V69" s="18">
        <f t="shared" si="5"/>
        <v>1.894242366385682E-2</v>
      </c>
      <c r="W69" s="18">
        <f t="shared" si="5"/>
        <v>2.1129865693046691E-2</v>
      </c>
      <c r="X69" s="18">
        <f t="shared" si="5"/>
        <v>2.1721867620169345E-2</v>
      </c>
      <c r="Y69" s="18">
        <f t="shared" si="5"/>
        <v>2.1222372346864693E-2</v>
      </c>
      <c r="Z69" s="18">
        <f t="shared" si="5"/>
        <v>2.2798355891085732E-2</v>
      </c>
      <c r="AA69" s="18">
        <f t="shared" si="5"/>
        <v>2.0084982966017101E-2</v>
      </c>
      <c r="AB69" s="18">
        <f t="shared" si="5"/>
        <v>1.8250239095633031E-2</v>
      </c>
    </row>
    <row r="70" spans="2:28" ht="16.899999999999999" customHeight="1" x14ac:dyDescent="0.4">
      <c r="B70" s="12">
        <v>14</v>
      </c>
      <c r="C70" s="12" t="str">
        <f t="shared" si="1"/>
        <v>Viet Nam</v>
      </c>
      <c r="D70" s="12" t="str">
        <f t="shared" si="1"/>
        <v>Viet Nam</v>
      </c>
      <c r="E70" s="18">
        <f t="shared" si="5"/>
        <v>1.3173549776591121E-2</v>
      </c>
      <c r="F70" s="18">
        <f t="shared" si="5"/>
        <v>8.3431972865043343E-3</v>
      </c>
      <c r="G70" s="18">
        <f t="shared" si="5"/>
        <v>1.134773451499986E-2</v>
      </c>
      <c r="H70" s="18">
        <f t="shared" si="5"/>
        <v>1.1074750826129026E-2</v>
      </c>
      <c r="I70" s="18">
        <f t="shared" si="5"/>
        <v>1.332640706377314E-2</v>
      </c>
      <c r="J70" s="18">
        <f t="shared" si="5"/>
        <v>1.1089149946165498E-2</v>
      </c>
      <c r="K70" s="18">
        <f t="shared" si="5"/>
        <v>1.160904649691206E-2</v>
      </c>
      <c r="L70" s="18">
        <f t="shared" si="5"/>
        <v>1.5656134780178816E-2</v>
      </c>
      <c r="M70" s="18">
        <f t="shared" si="5"/>
        <v>1.4837023500326889E-2</v>
      </c>
      <c r="N70" s="18">
        <f t="shared" si="5"/>
        <v>1.3849922405386426E-2</v>
      </c>
      <c r="O70" s="18">
        <f t="shared" si="5"/>
        <v>1.6102970566930837E-2</v>
      </c>
      <c r="P70" s="18">
        <f t="shared" si="5"/>
        <v>1.5789600582934629E-2</v>
      </c>
      <c r="Q70" s="18">
        <f t="shared" si="5"/>
        <v>1.4495477843077169E-2</v>
      </c>
      <c r="R70" s="18">
        <f t="shared" si="5"/>
        <v>1.6239731500316171E-2</v>
      </c>
      <c r="S70" s="18">
        <f t="shared" si="5"/>
        <v>1.6099226118582853E-2</v>
      </c>
      <c r="T70" s="18">
        <f t="shared" si="5"/>
        <v>1.3498818016184173E-2</v>
      </c>
      <c r="U70" s="18">
        <f t="shared" si="5"/>
        <v>1.4487420199749286E-2</v>
      </c>
      <c r="V70" s="18">
        <f t="shared" si="5"/>
        <v>1.4685541484564505E-2</v>
      </c>
      <c r="W70" s="18">
        <f t="shared" si="5"/>
        <v>1.4655103155224829E-2</v>
      </c>
      <c r="X70" s="18">
        <f t="shared" si="5"/>
        <v>1.4976400518456889E-2</v>
      </c>
      <c r="Y70" s="18">
        <f t="shared" si="5"/>
        <v>1.4946994750312154E-2</v>
      </c>
      <c r="Z70" s="18">
        <f t="shared" si="5"/>
        <v>1.6059950698136507E-2</v>
      </c>
      <c r="AA70" s="18">
        <f t="shared" si="5"/>
        <v>1.5797043147913109E-2</v>
      </c>
      <c r="AB70" s="18">
        <f t="shared" si="5"/>
        <v>1.6274098556615442E-2</v>
      </c>
    </row>
    <row r="71" spans="2:28" ht="16.899999999999999" customHeight="1" x14ac:dyDescent="0.4">
      <c r="B71" s="12">
        <v>15</v>
      </c>
      <c r="C71" s="12" t="str">
        <f t="shared" si="1"/>
        <v>Bélgica</v>
      </c>
      <c r="D71" s="12" t="str">
        <f t="shared" si="1"/>
        <v>Belgium</v>
      </c>
      <c r="E71" s="18">
        <f t="shared" si="5"/>
        <v>0</v>
      </c>
      <c r="F71" s="18">
        <f t="shared" si="5"/>
        <v>0</v>
      </c>
      <c r="G71" s="18">
        <f t="shared" si="5"/>
        <v>2.9121606566157632E-2</v>
      </c>
      <c r="H71" s="18">
        <f t="shared" si="5"/>
        <v>3.0472103574125199E-2</v>
      </c>
      <c r="I71" s="18">
        <f t="shared" si="5"/>
        <v>2.9960585179517427E-2</v>
      </c>
      <c r="J71" s="18">
        <f t="shared" si="5"/>
        <v>2.423526934797967E-2</v>
      </c>
      <c r="K71" s="18">
        <f t="shared" si="5"/>
        <v>2.220653234246044E-2</v>
      </c>
      <c r="L71" s="18">
        <f t="shared" si="5"/>
        <v>2.2779539533465433E-2</v>
      </c>
      <c r="M71" s="18">
        <f t="shared" si="5"/>
        <v>2.2850847921799745E-2</v>
      </c>
      <c r="N71" s="18">
        <f t="shared" si="5"/>
        <v>2.5524204357574645E-2</v>
      </c>
      <c r="O71" s="18">
        <f t="shared" si="5"/>
        <v>2.3388919630307359E-2</v>
      </c>
      <c r="P71" s="18">
        <f t="shared" si="5"/>
        <v>2.2242265508197832E-2</v>
      </c>
      <c r="Q71" s="18">
        <f t="shared" si="5"/>
        <v>2.0467080445432322E-2</v>
      </c>
      <c r="R71" s="18">
        <f t="shared" si="5"/>
        <v>2.0142650160212733E-2</v>
      </c>
      <c r="S71" s="18">
        <f t="shared" si="5"/>
        <v>1.9990069574110234E-2</v>
      </c>
      <c r="T71" s="18">
        <f t="shared" si="5"/>
        <v>1.7546797422142938E-2</v>
      </c>
      <c r="U71" s="18">
        <f t="shared" si="5"/>
        <v>1.8263774325434787E-2</v>
      </c>
      <c r="V71" s="18">
        <f t="shared" si="5"/>
        <v>1.7854931996950905E-2</v>
      </c>
      <c r="W71" s="18">
        <f t="shared" si="5"/>
        <v>1.7900952291067907E-2</v>
      </c>
      <c r="X71" s="18">
        <f t="shared" si="5"/>
        <v>1.6964320745429952E-2</v>
      </c>
      <c r="Y71" s="18">
        <f t="shared" si="5"/>
        <v>1.7926647670934878E-2</v>
      </c>
      <c r="Z71" s="18">
        <f t="shared" si="5"/>
        <v>1.7305638422266609E-2</v>
      </c>
      <c r="AA71" s="18">
        <f t="shared" si="5"/>
        <v>1.6081555010414663E-2</v>
      </c>
      <c r="AB71" s="18">
        <f t="shared" si="5"/>
        <v>1.5327031386985619E-2</v>
      </c>
    </row>
    <row r="72" spans="2:28" ht="16.899999999999999" customHeight="1" x14ac:dyDescent="0.4">
      <c r="B72" s="12">
        <v>16</v>
      </c>
      <c r="C72" s="12" t="str">
        <f t="shared" si="1"/>
        <v>Marruecos</v>
      </c>
      <c r="D72" s="12" t="str">
        <f t="shared" si="1"/>
        <v>Morocco</v>
      </c>
      <c r="E72" s="18">
        <f t="shared" si="5"/>
        <v>1.7960596500823111E-2</v>
      </c>
      <c r="F72" s="18">
        <f t="shared" si="5"/>
        <v>2.4733182668175691E-2</v>
      </c>
      <c r="G72" s="18">
        <f t="shared" si="5"/>
        <v>1.8477172537176963E-2</v>
      </c>
      <c r="H72" s="18">
        <f t="shared" si="5"/>
        <v>1.9058678803842804E-2</v>
      </c>
      <c r="I72" s="18">
        <f t="shared" si="5"/>
        <v>1.9269811166007161E-2</v>
      </c>
      <c r="J72" s="18">
        <f t="shared" si="5"/>
        <v>1.6155753759268775E-2</v>
      </c>
      <c r="K72" s="18">
        <f t="shared" si="5"/>
        <v>1.6654005275622483E-2</v>
      </c>
      <c r="L72" s="18">
        <f t="shared" si="5"/>
        <v>1.7050676968848159E-2</v>
      </c>
      <c r="M72" s="18">
        <f t="shared" si="5"/>
        <v>1.5033907856498477E-2</v>
      </c>
      <c r="N72" s="18">
        <f t="shared" si="5"/>
        <v>1.4427848415322735E-2</v>
      </c>
      <c r="O72" s="18">
        <f t="shared" si="5"/>
        <v>1.3663891825441915E-2</v>
      </c>
      <c r="P72" s="18">
        <f t="shared" si="5"/>
        <v>1.3761019779624489E-2</v>
      </c>
      <c r="Q72" s="18">
        <f t="shared" si="5"/>
        <v>1.1923053198929924E-2</v>
      </c>
      <c r="R72" s="18">
        <f t="shared" si="5"/>
        <v>1.1852472119646676E-2</v>
      </c>
      <c r="S72" s="18">
        <f t="shared" si="5"/>
        <v>1.2802944912171358E-2</v>
      </c>
      <c r="T72" s="18">
        <f t="shared" si="5"/>
        <v>1.1575355632408848E-2</v>
      </c>
      <c r="U72" s="18">
        <f t="shared" si="5"/>
        <v>1.0808680505003014E-2</v>
      </c>
      <c r="V72" s="18">
        <f t="shared" si="5"/>
        <v>1.0653164917628466E-2</v>
      </c>
      <c r="W72" s="18">
        <f t="shared" si="5"/>
        <v>9.9500758247033153E-3</v>
      </c>
      <c r="X72" s="18">
        <f t="shared" si="5"/>
        <v>9.5794405532589905E-3</v>
      </c>
      <c r="Y72" s="18">
        <f t="shared" si="5"/>
        <v>1.0342838831855413E-2</v>
      </c>
      <c r="Z72" s="18">
        <f t="shared" si="5"/>
        <v>1.3767731653003819E-2</v>
      </c>
      <c r="AA72" s="18">
        <f t="shared" si="5"/>
        <v>1.3365462392273516E-2</v>
      </c>
      <c r="AB72" s="18">
        <f t="shared" si="5"/>
        <v>1.4100343963696093E-2</v>
      </c>
    </row>
    <row r="73" spans="2:28" ht="16.899999999999999" customHeight="1" x14ac:dyDescent="0.4">
      <c r="B73" s="12">
        <v>17</v>
      </c>
      <c r="C73" s="12" t="str">
        <f t="shared" ref="C73:D87" si="6">C31</f>
        <v>Portugal</v>
      </c>
      <c r="D73" s="12" t="str">
        <f t="shared" si="6"/>
        <v>Portugal</v>
      </c>
      <c r="E73" s="18">
        <f t="shared" si="5"/>
        <v>3.0854871235834597E-2</v>
      </c>
      <c r="F73" s="18">
        <f t="shared" si="5"/>
        <v>3.0515218239648544E-2</v>
      </c>
      <c r="G73" s="18">
        <f t="shared" si="5"/>
        <v>2.2630380026226731E-2</v>
      </c>
      <c r="H73" s="18">
        <f t="shared" si="5"/>
        <v>2.0299989106065428E-2</v>
      </c>
      <c r="I73" s="18">
        <f t="shared" si="5"/>
        <v>2.0019336243012043E-2</v>
      </c>
      <c r="J73" s="18">
        <f t="shared" si="5"/>
        <v>1.524722879017365E-2</v>
      </c>
      <c r="K73" s="18">
        <f t="shared" si="5"/>
        <v>1.5007872736781589E-2</v>
      </c>
      <c r="L73" s="18">
        <f t="shared" si="5"/>
        <v>1.4732631834498945E-2</v>
      </c>
      <c r="M73" s="18">
        <f t="shared" si="5"/>
        <v>1.3987307765407752E-2</v>
      </c>
      <c r="N73" s="18">
        <f t="shared" si="5"/>
        <v>1.2698675468071298E-2</v>
      </c>
      <c r="O73" s="18">
        <f t="shared" si="5"/>
        <v>1.1631262619781138E-2</v>
      </c>
      <c r="P73" s="18">
        <f t="shared" si="5"/>
        <v>1.1646020080311228E-2</v>
      </c>
      <c r="Q73" s="18">
        <f t="shared" si="5"/>
        <v>1.2030265532533229E-2</v>
      </c>
      <c r="R73" s="18">
        <f t="shared" si="5"/>
        <v>1.2588198526077777E-2</v>
      </c>
      <c r="S73" s="18">
        <f t="shared" si="5"/>
        <v>1.3207590174311123E-2</v>
      </c>
      <c r="T73" s="18">
        <f t="shared" si="5"/>
        <v>1.1798369378229607E-2</v>
      </c>
      <c r="U73" s="18">
        <f t="shared" si="5"/>
        <v>1.2070675815598368E-2</v>
      </c>
      <c r="V73" s="18">
        <f t="shared" si="5"/>
        <v>1.2858574068470357E-2</v>
      </c>
      <c r="W73" s="18">
        <f t="shared" si="5"/>
        <v>1.3106967056455317E-2</v>
      </c>
      <c r="X73" s="18">
        <f t="shared" si="5"/>
        <v>1.2696613211597662E-2</v>
      </c>
      <c r="Y73" s="18">
        <f t="shared" si="5"/>
        <v>1.3520980502312527E-2</v>
      </c>
      <c r="Z73" s="18">
        <f t="shared" si="5"/>
        <v>1.3435380054445677E-2</v>
      </c>
      <c r="AA73" s="18">
        <f t="shared" si="5"/>
        <v>1.3044524294632679E-2</v>
      </c>
      <c r="AB73" s="18">
        <f t="shared" si="5"/>
        <v>1.2995381938992457E-2</v>
      </c>
    </row>
    <row r="74" spans="2:28" ht="16.899999999999999" customHeight="1" x14ac:dyDescent="0.4">
      <c r="B74" s="12">
        <v>18</v>
      </c>
      <c r="C74" s="12" t="str">
        <f t="shared" si="6"/>
        <v>Indonesia</v>
      </c>
      <c r="D74" s="12" t="str">
        <f t="shared" si="6"/>
        <v>Indonesia</v>
      </c>
      <c r="E74" s="18">
        <f t="shared" si="5"/>
        <v>9.8922138448572575E-3</v>
      </c>
      <c r="F74" s="18">
        <f t="shared" si="5"/>
        <v>7.9336221469850313E-3</v>
      </c>
      <c r="G74" s="18">
        <f t="shared" si="5"/>
        <v>8.0848117045377917E-3</v>
      </c>
      <c r="H74" s="18">
        <f t="shared" si="5"/>
        <v>7.8509929123756917E-3</v>
      </c>
      <c r="I74" s="18">
        <f t="shared" si="5"/>
        <v>8.5204773074102971E-3</v>
      </c>
      <c r="J74" s="18">
        <f t="shared" si="5"/>
        <v>1.9079043464282328E-2</v>
      </c>
      <c r="K74" s="18">
        <f t="shared" si="5"/>
        <v>1.7481872232461792E-2</v>
      </c>
      <c r="L74" s="18">
        <f t="shared" si="5"/>
        <v>1.5641795990072697E-2</v>
      </c>
      <c r="M74" s="18">
        <f t="shared" si="5"/>
        <v>1.4815655337218644E-2</v>
      </c>
      <c r="N74" s="18">
        <f t="shared" si="5"/>
        <v>1.5633306537250896E-2</v>
      </c>
      <c r="O74" s="18">
        <f t="shared" si="5"/>
        <v>1.4713719704174089E-2</v>
      </c>
      <c r="P74" s="18">
        <f t="shared" si="5"/>
        <v>1.3130762529785999E-2</v>
      </c>
      <c r="Q74" s="18">
        <f t="shared" si="5"/>
        <v>1.3213376603883512E-2</v>
      </c>
      <c r="R74" s="18">
        <f t="shared" si="5"/>
        <v>1.3114447514357461E-2</v>
      </c>
      <c r="S74" s="18">
        <f t="shared" si="5"/>
        <v>1.4056272244342855E-2</v>
      </c>
      <c r="T74" s="18">
        <f t="shared" si="5"/>
        <v>1.6195785522709439E-2</v>
      </c>
      <c r="U74" s="18">
        <f t="shared" si="5"/>
        <v>1.5081004290058679E-2</v>
      </c>
      <c r="V74" s="18">
        <f t="shared" si="5"/>
        <v>1.4035895585283282E-2</v>
      </c>
      <c r="W74" s="18">
        <f t="shared" si="5"/>
        <v>1.6127584700012278E-2</v>
      </c>
      <c r="X74" s="18">
        <f t="shared" si="5"/>
        <v>1.6051171084320446E-2</v>
      </c>
      <c r="Y74" s="18">
        <f t="shared" si="5"/>
        <v>1.3463192537376354E-2</v>
      </c>
      <c r="Z74" s="18">
        <f t="shared" si="5"/>
        <v>1.1869317774734106E-2</v>
      </c>
      <c r="AA74" s="18">
        <f t="shared" si="5"/>
        <v>1.1919461539102871E-2</v>
      </c>
      <c r="AB74" s="18">
        <f t="shared" si="5"/>
        <v>1.278679172305499E-2</v>
      </c>
    </row>
    <row r="75" spans="2:28" ht="16.899999999999999" customHeight="1" x14ac:dyDescent="0.4">
      <c r="B75" s="12">
        <v>19</v>
      </c>
      <c r="C75" s="12" t="str">
        <f t="shared" si="6"/>
        <v>Nepal</v>
      </c>
      <c r="D75" s="12" t="str">
        <f t="shared" si="6"/>
        <v>Nepal</v>
      </c>
      <c r="E75" s="18">
        <f t="shared" si="5"/>
        <v>9.2670472072525561E-4</v>
      </c>
      <c r="F75" s="18">
        <f t="shared" si="5"/>
        <v>1.1148419274692324E-3</v>
      </c>
      <c r="G75" s="18">
        <f t="shared" si="5"/>
        <v>4.3572596345845625E-3</v>
      </c>
      <c r="H75" s="18">
        <f t="shared" si="5"/>
        <v>4.0663960330671097E-3</v>
      </c>
      <c r="I75" s="18">
        <f t="shared" si="5"/>
        <v>3.7555401820660644E-3</v>
      </c>
      <c r="J75" s="18">
        <f t="shared" si="5"/>
        <v>4.2660602397756077E-3</v>
      </c>
      <c r="K75" s="18">
        <f t="shared" si="5"/>
        <v>4.4396397888072595E-3</v>
      </c>
      <c r="L75" s="18">
        <f t="shared" si="5"/>
        <v>4.3924793930707239E-3</v>
      </c>
      <c r="M75" s="18">
        <f t="shared" si="5"/>
        <v>5.9468911667306624E-3</v>
      </c>
      <c r="N75" s="18">
        <f t="shared" si="5"/>
        <v>6.8658996772580213E-3</v>
      </c>
      <c r="O75" s="18">
        <f t="shared" si="5"/>
        <v>7.3698219709456064E-3</v>
      </c>
      <c r="P75" s="18">
        <f t="shared" si="5"/>
        <v>7.9970060188066169E-3</v>
      </c>
      <c r="Q75" s="18">
        <f t="shared" si="5"/>
        <v>8.7802916374549577E-3</v>
      </c>
      <c r="R75" s="18">
        <f t="shared" si="5"/>
        <v>9.6169077668355352E-3</v>
      </c>
      <c r="S75" s="18">
        <f t="shared" si="5"/>
        <v>9.6796722866882238E-3</v>
      </c>
      <c r="T75" s="18">
        <f t="shared" si="5"/>
        <v>1.1284262525770923E-2</v>
      </c>
      <c r="U75" s="18">
        <f t="shared" si="5"/>
        <v>1.1195354077221912E-2</v>
      </c>
      <c r="V75" s="18">
        <f t="shared" si="5"/>
        <v>1.0817313304983018E-2</v>
      </c>
      <c r="W75" s="18">
        <f t="shared" si="5"/>
        <v>1.1916113292795039E-2</v>
      </c>
      <c r="X75" s="18">
        <f t="shared" si="5"/>
        <v>1.1343121118314899E-2</v>
      </c>
      <c r="Y75" s="18">
        <f t="shared" si="5"/>
        <v>1.131043029652264E-2</v>
      </c>
      <c r="Z75" s="18">
        <f t="shared" si="5"/>
        <v>1.0384184757871883E-2</v>
      </c>
      <c r="AA75" s="18">
        <f t="shared" si="5"/>
        <v>1.1121179375388096E-2</v>
      </c>
      <c r="AB75" s="18">
        <f t="shared" si="5"/>
        <v>1.278679172305499E-2</v>
      </c>
    </row>
    <row r="76" spans="2:28" ht="16.899999999999999" customHeight="1" x14ac:dyDescent="0.4">
      <c r="B76" s="12">
        <v>20</v>
      </c>
      <c r="C76" s="12" t="str">
        <f t="shared" si="6"/>
        <v>Italia</v>
      </c>
      <c r="D76" s="12" t="str">
        <f t="shared" si="6"/>
        <v>Italy</v>
      </c>
      <c r="E76" s="18">
        <f t="shared" si="5"/>
        <v>1.4873243698874519E-2</v>
      </c>
      <c r="F76" s="18">
        <f t="shared" si="5"/>
        <v>1.4657049746679415E-2</v>
      </c>
      <c r="G76" s="18">
        <f t="shared" si="5"/>
        <v>1.4595177851222529E-2</v>
      </c>
      <c r="H76" s="18">
        <f t="shared" si="5"/>
        <v>1.5943384466948683E-2</v>
      </c>
      <c r="I76" s="18">
        <f t="shared" si="5"/>
        <v>1.6840638616734998E-2</v>
      </c>
      <c r="J76" s="18">
        <f t="shared" si="5"/>
        <v>1.4403685534207629E-2</v>
      </c>
      <c r="K76" s="18">
        <f t="shared" si="5"/>
        <v>1.245170584978916E-2</v>
      </c>
      <c r="L76" s="18">
        <f t="shared" si="5"/>
        <v>1.1641378419512979E-2</v>
      </c>
      <c r="M76" s="18">
        <f t="shared" si="5"/>
        <v>1.6038144108183706E-2</v>
      </c>
      <c r="N76" s="18">
        <f t="shared" si="5"/>
        <v>1.6204940212102961E-2</v>
      </c>
      <c r="O76" s="18">
        <f t="shared" si="5"/>
        <v>1.6967014920444931E-2</v>
      </c>
      <c r="P76" s="18">
        <f t="shared" si="5"/>
        <v>1.655812007536301E-2</v>
      </c>
      <c r="Q76" s="18">
        <f t="shared" si="5"/>
        <v>1.679317109823877E-2</v>
      </c>
      <c r="R76" s="18">
        <f t="shared" si="5"/>
        <v>1.6252023694140954E-2</v>
      </c>
      <c r="S76" s="18">
        <f t="shared" si="5"/>
        <v>1.6601003270943819E-2</v>
      </c>
      <c r="T76" s="18">
        <f t="shared" si="5"/>
        <v>1.6109560987275291E-2</v>
      </c>
      <c r="U76" s="18">
        <f t="shared" si="5"/>
        <v>1.6107402030642558E-2</v>
      </c>
      <c r="V76" s="18">
        <f t="shared" si="5"/>
        <v>1.521106312864088E-2</v>
      </c>
      <c r="W76" s="18">
        <f t="shared" si="5"/>
        <v>1.4235627988371094E-2</v>
      </c>
      <c r="X76" s="18">
        <f t="shared" si="5"/>
        <v>1.4389314506407931E-2</v>
      </c>
      <c r="Y76" s="18">
        <f t="shared" si="5"/>
        <v>1.3794649332915783E-2</v>
      </c>
      <c r="Z76" s="18">
        <f t="shared" si="5"/>
        <v>1.326503301094754E-2</v>
      </c>
      <c r="AA76" s="18">
        <f t="shared" si="5"/>
        <v>1.2601196202951807E-2</v>
      </c>
      <c r="AB76" s="18">
        <f t="shared" si="5"/>
        <v>1.2445319102534994E-2</v>
      </c>
    </row>
    <row r="77" spans="2:28" ht="16.899999999999999" customHeight="1" x14ac:dyDescent="0.4">
      <c r="B77" s="12">
        <v>21</v>
      </c>
      <c r="C77" s="12" t="str">
        <f t="shared" si="6"/>
        <v>Rep. Dominicana</v>
      </c>
      <c r="D77" s="12" t="str">
        <f t="shared" si="6"/>
        <v>Dominican Rep.</v>
      </c>
      <c r="E77" s="18">
        <f t="shared" si="5"/>
        <v>1.5282980018420034E-2</v>
      </c>
      <c r="F77" s="18">
        <f t="shared" si="5"/>
        <v>1.5031407620358447E-2</v>
      </c>
      <c r="G77" s="18">
        <f t="shared" si="5"/>
        <v>1.4091869748876169E-2</v>
      </c>
      <c r="H77" s="18">
        <f t="shared" si="5"/>
        <v>1.2263440748133542E-2</v>
      </c>
      <c r="I77" s="18">
        <f t="shared" si="5"/>
        <v>1.1418982304867891E-2</v>
      </c>
      <c r="J77" s="18">
        <f t="shared" si="5"/>
        <v>9.5725766773375326E-3</v>
      </c>
      <c r="K77" s="18">
        <f t="shared" si="5"/>
        <v>9.3293963663868551E-3</v>
      </c>
      <c r="L77" s="18">
        <f t="shared" si="5"/>
        <v>8.6058074188135013E-3</v>
      </c>
      <c r="M77" s="18">
        <f t="shared" si="5"/>
        <v>7.8622704630259554E-3</v>
      </c>
      <c r="N77" s="18">
        <f t="shared" si="5"/>
        <v>7.8586457357382906E-3</v>
      </c>
      <c r="O77" s="18">
        <f t="shared" si="5"/>
        <v>8.2695529916316773E-3</v>
      </c>
      <c r="P77" s="18">
        <f t="shared" si="5"/>
        <v>8.042152196979447E-3</v>
      </c>
      <c r="Q77" s="18">
        <f t="shared" si="5"/>
        <v>7.8085409649872603E-3</v>
      </c>
      <c r="R77" s="18">
        <f t="shared" si="5"/>
        <v>7.7254550476899128E-3</v>
      </c>
      <c r="S77" s="18">
        <f t="shared" si="5"/>
        <v>7.9072613151757159E-3</v>
      </c>
      <c r="T77" s="18">
        <f t="shared" si="5"/>
        <v>8.7126070450613477E-3</v>
      </c>
      <c r="U77" s="18">
        <f t="shared" si="5"/>
        <v>9.3269803836214561E-3</v>
      </c>
      <c r="V77" s="18">
        <f t="shared" si="5"/>
        <v>9.6457719181152878E-3</v>
      </c>
      <c r="W77" s="18">
        <f t="shared" si="5"/>
        <v>9.8038032758598348E-3</v>
      </c>
      <c r="X77" s="18">
        <f t="shared" si="5"/>
        <v>1.0209607984686385E-2</v>
      </c>
      <c r="Y77" s="18">
        <f t="shared" si="5"/>
        <v>1.1622711986139346E-2</v>
      </c>
      <c r="Z77" s="18">
        <f t="shared" si="5"/>
        <v>1.3561360889632102E-2</v>
      </c>
      <c r="AA77" s="18">
        <f t="shared" si="5"/>
        <v>1.2300271907467101E-2</v>
      </c>
      <c r="AB77" s="18">
        <f t="shared" si="5"/>
        <v>1.2205573917461581E-2</v>
      </c>
    </row>
    <row r="78" spans="2:28" ht="16.899999999999999" customHeight="1" x14ac:dyDescent="0.4">
      <c r="B78" s="12">
        <v>22</v>
      </c>
      <c r="C78" s="12" t="str">
        <f t="shared" si="6"/>
        <v>Colombia</v>
      </c>
      <c r="D78" s="12" t="str">
        <f t="shared" si="6"/>
        <v>Colombia</v>
      </c>
      <c r="E78" s="18">
        <f t="shared" si="5"/>
        <v>1.3382165612169945E-2</v>
      </c>
      <c r="F78" s="18">
        <f t="shared" si="5"/>
        <v>1.5596916152894104E-2</v>
      </c>
      <c r="G78" s="18">
        <f t="shared" si="5"/>
        <v>1.592627628378001E-2</v>
      </c>
      <c r="H78" s="18">
        <f t="shared" si="5"/>
        <v>1.6221971451227217E-2</v>
      </c>
      <c r="I78" s="18">
        <f t="shared" si="5"/>
        <v>1.4562306199169147E-2</v>
      </c>
      <c r="J78" s="18">
        <f t="shared" si="5"/>
        <v>1.1777769687470435E-2</v>
      </c>
      <c r="K78" s="18">
        <f t="shared" si="5"/>
        <v>1.1911981248552278E-2</v>
      </c>
      <c r="L78" s="18">
        <f t="shared" si="5"/>
        <v>1.1299256613619676E-2</v>
      </c>
      <c r="M78" s="18">
        <f t="shared" si="5"/>
        <v>1.052558864893172E-2</v>
      </c>
      <c r="N78" s="18">
        <f t="shared" si="5"/>
        <v>9.4930253090756405E-3</v>
      </c>
      <c r="O78" s="18">
        <f t="shared" si="5"/>
        <v>8.5755845874309275E-3</v>
      </c>
      <c r="P78" s="18">
        <f t="shared" si="5"/>
        <v>7.7778212568217087E-3</v>
      </c>
      <c r="Q78" s="18">
        <f t="shared" si="5"/>
        <v>7.3625644099389997E-3</v>
      </c>
      <c r="R78" s="18">
        <f t="shared" si="5"/>
        <v>7.6640228775895275E-3</v>
      </c>
      <c r="S78" s="18">
        <f t="shared" si="5"/>
        <v>6.8475644782691938E-3</v>
      </c>
      <c r="T78" s="18">
        <f t="shared" si="5"/>
        <v>8.386310156599578E-3</v>
      </c>
      <c r="U78" s="18">
        <f t="shared" si="5"/>
        <v>8.7911698366060602E-3</v>
      </c>
      <c r="V78" s="18">
        <f t="shared" si="5"/>
        <v>9.0852023903544351E-3</v>
      </c>
      <c r="W78" s="18">
        <f t="shared" si="5"/>
        <v>9.5987157325118297E-3</v>
      </c>
      <c r="X78" s="18">
        <f t="shared" si="5"/>
        <v>9.7895928059457543E-3</v>
      </c>
      <c r="Y78" s="18">
        <f t="shared" si="5"/>
        <v>9.6598219926663509E-3</v>
      </c>
      <c r="Z78" s="18">
        <f t="shared" si="5"/>
        <v>1.0866798427709639E-2</v>
      </c>
      <c r="AA78" s="18">
        <f t="shared" si="5"/>
        <v>1.1308038369469676E-2</v>
      </c>
      <c r="AB78" s="18">
        <f t="shared" si="5"/>
        <v>1.1810345809658063E-2</v>
      </c>
    </row>
    <row r="79" spans="2:28" ht="16.899999999999999" customHeight="1" x14ac:dyDescent="0.4">
      <c r="B79" s="12">
        <v>23</v>
      </c>
      <c r="C79" s="12" t="str">
        <f t="shared" si="6"/>
        <v>Tailandia</v>
      </c>
      <c r="D79" s="12" t="str">
        <f t="shared" si="6"/>
        <v>Thailand</v>
      </c>
      <c r="E79" s="18">
        <f t="shared" si="5"/>
        <v>1.4102641871777132E-2</v>
      </c>
      <c r="F79" s="18">
        <f t="shared" si="5"/>
        <v>9.4994695319234324E-3</v>
      </c>
      <c r="G79" s="18">
        <f t="shared" si="5"/>
        <v>8.8623779093698288E-3</v>
      </c>
      <c r="H79" s="18">
        <f t="shared" si="5"/>
        <v>8.4766690728254809E-3</v>
      </c>
      <c r="I79" s="18">
        <f t="shared" si="5"/>
        <v>7.404514973449525E-3</v>
      </c>
      <c r="J79" s="18">
        <f t="shared" si="5"/>
        <v>4.1786733289201419E-3</v>
      </c>
      <c r="K79" s="18">
        <f t="shared" si="5"/>
        <v>4.0734311150322743E-3</v>
      </c>
      <c r="L79" s="18">
        <f t="shared" si="5"/>
        <v>4.1416556545914784E-3</v>
      </c>
      <c r="M79" s="18">
        <f t="shared" si="5"/>
        <v>4.139734536045798E-3</v>
      </c>
      <c r="N79" s="18">
        <f t="shared" si="5"/>
        <v>8.7637927084931056E-3</v>
      </c>
      <c r="O79" s="18">
        <f t="shared" si="5"/>
        <v>9.4315028403349332E-3</v>
      </c>
      <c r="P79" s="18">
        <f t="shared" si="5"/>
        <v>9.9668677174733246E-3</v>
      </c>
      <c r="Q79" s="18">
        <f t="shared" si="5"/>
        <v>1.0363733144702944E-2</v>
      </c>
      <c r="R79" s="18">
        <f t="shared" si="5"/>
        <v>1.1341220252098173E-2</v>
      </c>
      <c r="S79" s="18">
        <f t="shared" si="5"/>
        <v>1.0724239418504915E-2</v>
      </c>
      <c r="T79" s="18">
        <f t="shared" ref="T79:AB79" si="7">IF(T37="n.d.","n.d.",T37/T$46)</f>
        <v>9.8837423195892726E-3</v>
      </c>
      <c r="U79" s="18">
        <f t="shared" si="7"/>
        <v>1.0616587257032075E-2</v>
      </c>
      <c r="V79" s="18">
        <f t="shared" si="7"/>
        <v>1.049252425832669E-2</v>
      </c>
      <c r="W79" s="18">
        <f t="shared" si="7"/>
        <v>1.0736171774157876E-2</v>
      </c>
      <c r="X79" s="18">
        <f t="shared" si="7"/>
        <v>1.1229884370257414E-2</v>
      </c>
      <c r="Y79" s="18">
        <f t="shared" si="7"/>
        <v>1.1518591186149363E-2</v>
      </c>
      <c r="Z79" s="18">
        <f t="shared" si="7"/>
        <v>1.1443163374817994E-2</v>
      </c>
      <c r="AA79" s="18">
        <f t="shared" si="7"/>
        <v>1.0665964731629556E-2</v>
      </c>
      <c r="AB79" s="18">
        <f t="shared" si="7"/>
        <v>1.1391868989630809E-2</v>
      </c>
    </row>
    <row r="80" spans="2:28" ht="16.899999999999999" customHeight="1" x14ac:dyDescent="0.4">
      <c r="B80" s="12">
        <v>24</v>
      </c>
      <c r="C80" s="12" t="str">
        <f t="shared" si="6"/>
        <v>España</v>
      </c>
      <c r="D80" s="12" t="str">
        <f t="shared" si="6"/>
        <v>Spain</v>
      </c>
      <c r="E80" s="18">
        <f t="shared" ref="E80:AB87" si="8">IF(E38="n.d.","n.d.",E38/E$46)</f>
        <v>1.8574388747647923E-2</v>
      </c>
      <c r="F80" s="18">
        <f t="shared" si="8"/>
        <v>1.8304523090254481E-2</v>
      </c>
      <c r="G80" s="18">
        <f t="shared" si="8"/>
        <v>1.6996159244142585E-2</v>
      </c>
      <c r="H80" s="18">
        <f t="shared" si="8"/>
        <v>1.686170485488777E-2</v>
      </c>
      <c r="I80" s="18">
        <f t="shared" si="8"/>
        <v>1.5786203735373726E-2</v>
      </c>
      <c r="J80" s="18">
        <f t="shared" si="8"/>
        <v>1.3646537840462795E-2</v>
      </c>
      <c r="K80" s="18">
        <f t="shared" si="8"/>
        <v>1.2628614799148695E-2</v>
      </c>
      <c r="L80" s="18">
        <f t="shared" si="8"/>
        <v>1.3146641847796285E-2</v>
      </c>
      <c r="M80" s="18">
        <f t="shared" si="8"/>
        <v>1.3168762396138308E-2</v>
      </c>
      <c r="N80" s="18">
        <f t="shared" si="8"/>
        <v>1.2167871047674833E-2</v>
      </c>
      <c r="O80" s="18">
        <f t="shared" si="8"/>
        <v>1.2059685387338025E-2</v>
      </c>
      <c r="P80" s="18">
        <f t="shared" si="8"/>
        <v>1.1144783743877482E-2</v>
      </c>
      <c r="Q80" s="18">
        <f t="shared" si="8"/>
        <v>1.1304045746704921E-2</v>
      </c>
      <c r="R80" s="18">
        <f t="shared" si="8"/>
        <v>1.2960388833651242E-2</v>
      </c>
      <c r="S80" s="18">
        <f t="shared" si="8"/>
        <v>1.227682030484935E-2</v>
      </c>
      <c r="T80" s="18">
        <f t="shared" si="8"/>
        <v>1.1260836323329143E-2</v>
      </c>
      <c r="U80" s="18">
        <f t="shared" si="8"/>
        <v>1.0963803759381227E-2</v>
      </c>
      <c r="V80" s="18">
        <f t="shared" si="8"/>
        <v>1.1528345274588543E-2</v>
      </c>
      <c r="W80" s="18">
        <f t="shared" si="8"/>
        <v>1.1868603603726617E-2</v>
      </c>
      <c r="X80" s="18">
        <f t="shared" si="8"/>
        <v>1.1060296550191572E-2</v>
      </c>
      <c r="Y80" s="18">
        <f t="shared" si="8"/>
        <v>1.0943923076759742E-2</v>
      </c>
      <c r="Z80" s="18">
        <f t="shared" si="8"/>
        <v>1.1982915609654385E-2</v>
      </c>
      <c r="AA80" s="18">
        <f t="shared" si="8"/>
        <v>1.147229655024583E-2</v>
      </c>
      <c r="AB80" s="18">
        <f t="shared" si="8"/>
        <v>1.0900516212227896E-2</v>
      </c>
    </row>
    <row r="81" spans="2:28" ht="16.899999999999999" customHeight="1" x14ac:dyDescent="0.4">
      <c r="B81" s="12">
        <v>25</v>
      </c>
      <c r="C81" s="12" t="str">
        <f t="shared" si="6"/>
        <v>Honduras</v>
      </c>
      <c r="D81" s="12" t="str">
        <f t="shared" si="6"/>
        <v>Honduras</v>
      </c>
      <c r="E81" s="18">
        <f t="shared" si="8"/>
        <v>3.9437389170630154E-3</v>
      </c>
      <c r="F81" s="18">
        <f t="shared" si="8"/>
        <v>4.6300310151505047E-3</v>
      </c>
      <c r="G81" s="18">
        <f t="shared" si="8"/>
        <v>5.1466116311003609E-3</v>
      </c>
      <c r="H81" s="18">
        <f t="shared" si="8"/>
        <v>4.5637943358430065E-3</v>
      </c>
      <c r="I81" s="18">
        <f t="shared" si="8"/>
        <v>5.3374294633332792E-3</v>
      </c>
      <c r="J81" s="18">
        <f t="shared" si="8"/>
        <v>6.3549451273383932E-3</v>
      </c>
      <c r="K81" s="18">
        <f t="shared" si="8"/>
        <v>7.2051513477950141E-3</v>
      </c>
      <c r="L81" s="18">
        <f t="shared" si="8"/>
        <v>6.621290146212779E-3</v>
      </c>
      <c r="M81" s="18">
        <f t="shared" si="8"/>
        <v>6.1523146763970095E-3</v>
      </c>
      <c r="N81" s="18">
        <f t="shared" si="8"/>
        <v>5.7013882921215907E-3</v>
      </c>
      <c r="O81" s="18">
        <f t="shared" si="8"/>
        <v>5.5695701917912767E-3</v>
      </c>
      <c r="P81" s="18">
        <f t="shared" si="8"/>
        <v>5.3300664833269926E-3</v>
      </c>
      <c r="Q81" s="18">
        <f t="shared" si="8"/>
        <v>5.3503735443924368E-3</v>
      </c>
      <c r="R81" s="18">
        <f t="shared" si="8"/>
        <v>5.3361517697395056E-3</v>
      </c>
      <c r="S81" s="18">
        <f t="shared" si="8"/>
        <v>5.5387557378940248E-3</v>
      </c>
      <c r="T81" s="18">
        <f t="shared" si="8"/>
        <v>6.1472174876022181E-3</v>
      </c>
      <c r="U81" s="18">
        <f t="shared" si="8"/>
        <v>6.5421936214726173E-3</v>
      </c>
      <c r="V81" s="18">
        <f t="shared" si="8"/>
        <v>6.74938854939013E-3</v>
      </c>
      <c r="W81" s="18">
        <f t="shared" si="8"/>
        <v>6.868638566976273E-3</v>
      </c>
      <c r="X81" s="18">
        <f t="shared" si="8"/>
        <v>7.4315886830855077E-3</v>
      </c>
      <c r="Y81" s="18">
        <f t="shared" si="8"/>
        <v>7.7962490880736802E-3</v>
      </c>
      <c r="Z81" s="18">
        <f t="shared" si="8"/>
        <v>9.0933712581684287E-3</v>
      </c>
      <c r="AA81" s="18">
        <f t="shared" si="8"/>
        <v>1.0154840029592827E-2</v>
      </c>
      <c r="AB81" s="18">
        <f t="shared" si="8"/>
        <v>1.0229433378443991E-2</v>
      </c>
    </row>
    <row r="82" spans="2:28" ht="16.899999999999999" customHeight="1" x14ac:dyDescent="0.4">
      <c r="B82" s="12">
        <v>26</v>
      </c>
      <c r="C82" s="12" t="str">
        <f t="shared" si="6"/>
        <v>Rumania</v>
      </c>
      <c r="D82" s="12" t="str">
        <f t="shared" si="6"/>
        <v>Romania</v>
      </c>
      <c r="E82" s="18">
        <f t="shared" si="8"/>
        <v>7.9789323567996701E-4</v>
      </c>
      <c r="F82" s="18">
        <f t="shared" si="8"/>
        <v>8.798280774859116E-4</v>
      </c>
      <c r="G82" s="18">
        <f t="shared" si="8"/>
        <v>9.1835089736558013E-4</v>
      </c>
      <c r="H82" s="18">
        <f t="shared" si="8"/>
        <v>6.5393766782857103E-4</v>
      </c>
      <c r="I82" s="18">
        <f t="shared" si="8"/>
        <v>5.9806760032692064E-4</v>
      </c>
      <c r="J82" s="18">
        <f t="shared" si="8"/>
        <v>3.3506834662731179E-3</v>
      </c>
      <c r="K82" s="18">
        <f t="shared" si="8"/>
        <v>3.5452322009665608E-3</v>
      </c>
      <c r="L82" s="18">
        <f t="shared" si="8"/>
        <v>4.1148842014277738E-3</v>
      </c>
      <c r="M82" s="18">
        <f t="shared" si="8"/>
        <v>3.71216880226181E-3</v>
      </c>
      <c r="N82" s="18">
        <f t="shared" si="8"/>
        <v>1.5706325019836068E-3</v>
      </c>
      <c r="O82" s="18">
        <f t="shared" si="8"/>
        <v>1.3645435032387182E-3</v>
      </c>
      <c r="P82" s="18">
        <f t="shared" si="8"/>
        <v>1.3163368306318276E-3</v>
      </c>
      <c r="Q82" s="18">
        <f t="shared" si="8"/>
        <v>1.3433208069684058E-3</v>
      </c>
      <c r="R82" s="18">
        <f t="shared" si="8"/>
        <v>8.2770655514541238E-3</v>
      </c>
      <c r="S82" s="18">
        <f t="shared" si="8"/>
        <v>8.3562162761631267E-3</v>
      </c>
      <c r="T82" s="18">
        <f t="shared" si="8"/>
        <v>9.0399324478146817E-3</v>
      </c>
      <c r="U82" s="18">
        <f t="shared" si="8"/>
        <v>1.0040494086085084E-2</v>
      </c>
      <c r="V82" s="18">
        <f t="shared" si="8"/>
        <v>1.0235745911307924E-2</v>
      </c>
      <c r="W82" s="18">
        <f t="shared" si="8"/>
        <v>1.004292152045687E-2</v>
      </c>
      <c r="X82" s="18">
        <f t="shared" si="8"/>
        <v>1.1202184074264885E-2</v>
      </c>
      <c r="Y82" s="18">
        <f t="shared" si="8"/>
        <v>1.0638013984571199E-2</v>
      </c>
      <c r="Z82" s="18">
        <f t="shared" si="8"/>
        <v>1.1507456151694269E-2</v>
      </c>
      <c r="AA82" s="18">
        <f t="shared" si="8"/>
        <v>1.0509017148721059E-2</v>
      </c>
      <c r="AB82" s="18">
        <f t="shared" si="8"/>
        <v>9.9015323152341055E-3</v>
      </c>
    </row>
    <row r="83" spans="2:28" ht="16.899999999999999" customHeight="1" x14ac:dyDescent="0.4">
      <c r="B83" s="12">
        <v>27</v>
      </c>
      <c r="C83" s="12" t="str">
        <f t="shared" si="6"/>
        <v>El Salvador</v>
      </c>
      <c r="D83" s="12" t="str">
        <f t="shared" si="6"/>
        <v>El Salvador</v>
      </c>
      <c r="E83" s="18">
        <f t="shared" si="8"/>
        <v>1.4662950483193727E-2</v>
      </c>
      <c r="F83" s="18">
        <f t="shared" si="8"/>
        <v>1.4595285944018446E-2</v>
      </c>
      <c r="G83" s="18">
        <f t="shared" si="8"/>
        <v>1.2539664071300922E-2</v>
      </c>
      <c r="H83" s="18">
        <f t="shared" si="8"/>
        <v>1.1187080441651193E-2</v>
      </c>
      <c r="I83" s="18">
        <f t="shared" si="8"/>
        <v>1.1701124119373263E-2</v>
      </c>
      <c r="J83" s="18">
        <f t="shared" si="8"/>
        <v>1.0661777627605343E-2</v>
      </c>
      <c r="K83" s="18">
        <f t="shared" si="8"/>
        <v>1.0639691114419904E-2</v>
      </c>
      <c r="L83" s="18">
        <f t="shared" si="8"/>
        <v>9.3963408910068356E-3</v>
      </c>
      <c r="M83" s="18">
        <f t="shared" si="8"/>
        <v>8.1877298630000563E-3</v>
      </c>
      <c r="N83" s="18">
        <f t="shared" si="8"/>
        <v>7.8302002320941276E-3</v>
      </c>
      <c r="O83" s="18">
        <f t="shared" si="8"/>
        <v>7.3862973311837523E-3</v>
      </c>
      <c r="P83" s="18">
        <f t="shared" si="8"/>
        <v>6.9104615829496214E-3</v>
      </c>
      <c r="Q83" s="18">
        <f t="shared" si="8"/>
        <v>7.170880157502009E-3</v>
      </c>
      <c r="R83" s="18">
        <f t="shared" si="8"/>
        <v>6.8315353291566478E-3</v>
      </c>
      <c r="S83" s="18">
        <f t="shared" si="8"/>
        <v>6.8387651808691947E-3</v>
      </c>
      <c r="T83" s="18">
        <f t="shared" si="8"/>
        <v>7.1673704278010708E-3</v>
      </c>
      <c r="U83" s="18">
        <f t="shared" si="8"/>
        <v>7.723797807003583E-3</v>
      </c>
      <c r="V83" s="18">
        <f t="shared" si="8"/>
        <v>7.8011082771566242E-3</v>
      </c>
      <c r="W83" s="18">
        <f t="shared" si="8"/>
        <v>7.7532812457492264E-3</v>
      </c>
      <c r="X83" s="18">
        <f t="shared" si="8"/>
        <v>7.7828265967956117E-3</v>
      </c>
      <c r="Y83" s="18">
        <f t="shared" si="8"/>
        <v>8.274274017474114E-3</v>
      </c>
      <c r="Z83" s="18">
        <f t="shared" si="8"/>
        <v>9.4375322196948788E-3</v>
      </c>
      <c r="AA83" s="18">
        <f t="shared" si="8"/>
        <v>9.2063454625820121E-3</v>
      </c>
      <c r="AB83" s="18">
        <f t="shared" si="8"/>
        <v>9.4645507462830653E-3</v>
      </c>
    </row>
    <row r="84" spans="2:28" ht="16.899999999999999" customHeight="1" x14ac:dyDescent="0.4">
      <c r="B84" s="12">
        <v>28</v>
      </c>
      <c r="C84" s="12" t="str">
        <f t="shared" si="6"/>
        <v>South Korea</v>
      </c>
      <c r="D84" s="12" t="str">
        <f t="shared" si="6"/>
        <v>Korea, Rep.</v>
      </c>
      <c r="E84" s="18">
        <f t="shared" si="8"/>
        <v>3.7596563037482614E-2</v>
      </c>
      <c r="F84" s="18">
        <f t="shared" si="8"/>
        <v>3.4254134168464428E-2</v>
      </c>
      <c r="G84" s="18">
        <f t="shared" si="8"/>
        <v>3.2975861453096368E-2</v>
      </c>
      <c r="H84" s="18">
        <f t="shared" si="8"/>
        <v>3.0983988596987269E-2</v>
      </c>
      <c r="I84" s="18">
        <f t="shared" si="8"/>
        <v>2.7096571156185797E-2</v>
      </c>
      <c r="J84" s="18">
        <f t="shared" si="8"/>
        <v>1.8307306469853672E-2</v>
      </c>
      <c r="K84" s="18">
        <f t="shared" si="8"/>
        <v>1.4815281838625009E-2</v>
      </c>
      <c r="L84" s="18">
        <f t="shared" si="8"/>
        <v>1.3059192423680222E-2</v>
      </c>
      <c r="M84" s="18">
        <f t="shared" si="8"/>
        <v>1.5216671617817618E-2</v>
      </c>
      <c r="N84" s="18">
        <f t="shared" si="8"/>
        <v>1.380734620656628E-2</v>
      </c>
      <c r="O84" s="18">
        <f t="shared" si="8"/>
        <v>1.2453687251637343E-2</v>
      </c>
      <c r="P84" s="18">
        <f t="shared" si="8"/>
        <v>1.2520550200414487E-2</v>
      </c>
      <c r="Q84" s="18">
        <f t="shared" si="8"/>
        <v>1.2071809031322014E-2</v>
      </c>
      <c r="R84" s="18">
        <f t="shared" si="8"/>
        <v>1.1152694597215752E-2</v>
      </c>
      <c r="S84" s="18">
        <f t="shared" si="8"/>
        <v>1.0805417897743965E-2</v>
      </c>
      <c r="T84" s="18">
        <f t="shared" si="8"/>
        <v>1.0838193425690319E-2</v>
      </c>
      <c r="U84" s="18">
        <f t="shared" si="8"/>
        <v>1.1045946051592644E-2</v>
      </c>
      <c r="V84" s="18">
        <f t="shared" si="8"/>
        <v>1.0190062133184567E-2</v>
      </c>
      <c r="W84" s="18">
        <f t="shared" si="8"/>
        <v>1.0245842251907375E-2</v>
      </c>
      <c r="X84" s="18">
        <f t="shared" si="8"/>
        <v>9.8594550008167942E-3</v>
      </c>
      <c r="Y84" s="18">
        <f t="shared" si="8"/>
        <v>1.0371661994640742E-2</v>
      </c>
      <c r="Z84" s="18">
        <f t="shared" si="8"/>
        <v>9.7736273984248643E-3</v>
      </c>
      <c r="AA84" s="18">
        <f t="shared" si="8"/>
        <v>9.3639366750640999E-3</v>
      </c>
      <c r="AB84" s="18">
        <f t="shared" si="8"/>
        <v>9.2286659973032387E-3</v>
      </c>
    </row>
    <row r="85" spans="2:28" ht="16.899999999999999" customHeight="1" x14ac:dyDescent="0.4">
      <c r="B85" s="12">
        <v>29</v>
      </c>
      <c r="C85" s="12" t="str">
        <f t="shared" si="6"/>
        <v>Estados Unidos</v>
      </c>
      <c r="D85" s="12" t="str">
        <f t="shared" si="6"/>
        <v>United States</v>
      </c>
      <c r="E85" s="18">
        <f t="shared" si="8"/>
        <v>3.6528549695973488E-2</v>
      </c>
      <c r="F85" s="18">
        <f t="shared" si="8"/>
        <v>3.4229863049085513E-2</v>
      </c>
      <c r="G85" s="18">
        <f t="shared" si="8"/>
        <v>2.9348696510214694E-2</v>
      </c>
      <c r="H85" s="18">
        <f t="shared" si="8"/>
        <v>2.463868374270229E-2</v>
      </c>
      <c r="I85" s="18">
        <f t="shared" si="8"/>
        <v>2.1612610839294978E-2</v>
      </c>
      <c r="J85" s="18">
        <f t="shared" si="8"/>
        <v>1.6880150473607483E-2</v>
      </c>
      <c r="K85" s="18">
        <f t="shared" si="8"/>
        <v>1.5482802012197453E-2</v>
      </c>
      <c r="L85" s="18">
        <f t="shared" si="8"/>
        <v>1.3221580488309586E-2</v>
      </c>
      <c r="M85" s="18">
        <f t="shared" si="8"/>
        <v>1.1696912706606912E-2</v>
      </c>
      <c r="N85" s="18">
        <f t="shared" si="8"/>
        <v>1.321012871500799E-2</v>
      </c>
      <c r="O85" s="18">
        <f t="shared" si="8"/>
        <v>1.261601472610647E-2</v>
      </c>
      <c r="P85" s="18">
        <f t="shared" si="8"/>
        <v>1.1575753297890101E-2</v>
      </c>
      <c r="Q85" s="18">
        <f t="shared" si="8"/>
        <v>1.1547648741773938E-2</v>
      </c>
      <c r="R85" s="18">
        <f t="shared" si="8"/>
        <v>1.1389685482192262E-2</v>
      </c>
      <c r="S85" s="18">
        <f t="shared" si="8"/>
        <v>1.0689531085271013E-2</v>
      </c>
      <c r="T85" s="18">
        <f t="shared" si="8"/>
        <v>1.1029507937033512E-2</v>
      </c>
      <c r="U85" s="18">
        <f t="shared" si="8"/>
        <v>1.0718136995919652E-2</v>
      </c>
      <c r="V85" s="18">
        <f t="shared" si="8"/>
        <v>9.9099540879079486E-3</v>
      </c>
      <c r="W85" s="18">
        <f t="shared" si="8"/>
        <v>9.9811077838190473E-3</v>
      </c>
      <c r="X85" s="18">
        <f t="shared" si="8"/>
        <v>9.698343352835934E-3</v>
      </c>
      <c r="Y85" s="18">
        <f t="shared" si="8"/>
        <v>9.523771511999294E-3</v>
      </c>
      <c r="Z85" s="18">
        <f t="shared" si="8"/>
        <v>9.0271895336187184E-3</v>
      </c>
      <c r="AA85" s="18">
        <f t="shared" si="8"/>
        <v>8.8930172448592661E-3</v>
      </c>
      <c r="AB85" s="18">
        <f t="shared" si="8"/>
        <v>8.3962259979270728E-3</v>
      </c>
    </row>
    <row r="86" spans="2:28" ht="16.899999999999999" customHeight="1" x14ac:dyDescent="0.4">
      <c r="B86" s="12">
        <v>30</v>
      </c>
      <c r="C86" s="12" t="str">
        <f t="shared" si="6"/>
        <v>Polonia</v>
      </c>
      <c r="D86" s="12" t="str">
        <f t="shared" si="6"/>
        <v>Poland</v>
      </c>
      <c r="E86" s="18">
        <f t="shared" si="8"/>
        <v>1.2433836256012819E-2</v>
      </c>
      <c r="F86" s="18">
        <f t="shared" si="8"/>
        <v>1.1854924871642069E-2</v>
      </c>
      <c r="G86" s="18">
        <f t="shared" si="8"/>
        <v>1.0821127706720297E-2</v>
      </c>
      <c r="H86" s="18">
        <f t="shared" si="8"/>
        <v>1.2045109946132712E-2</v>
      </c>
      <c r="I86" s="18">
        <f t="shared" si="8"/>
        <v>2.3676172330499314E-2</v>
      </c>
      <c r="J86" s="18">
        <f t="shared" si="8"/>
        <v>2.563881874854709E-2</v>
      </c>
      <c r="K86" s="18">
        <f t="shared" si="8"/>
        <v>2.9215082013150009E-2</v>
      </c>
      <c r="L86" s="18">
        <f t="shared" si="8"/>
        <v>3.0336927830524486E-2</v>
      </c>
      <c r="M86" s="18">
        <f t="shared" si="8"/>
        <v>2.686757297876655E-2</v>
      </c>
      <c r="N86" s="18">
        <f t="shared" si="8"/>
        <v>2.3506664581026415E-2</v>
      </c>
      <c r="O86" s="18">
        <f t="shared" si="8"/>
        <v>1.6407201613445714E-2</v>
      </c>
      <c r="P86" s="18">
        <f t="shared" si="8"/>
        <v>1.4731397709372592E-2</v>
      </c>
      <c r="Q86" s="18">
        <f t="shared" si="8"/>
        <v>1.2899729460706059E-2</v>
      </c>
      <c r="R86" s="18">
        <f t="shared" si="8"/>
        <v>1.2843321433647014E-2</v>
      </c>
      <c r="S86" s="18">
        <f t="shared" si="8"/>
        <v>1.2275783199262483E-2</v>
      </c>
      <c r="T86" s="18">
        <f t="shared" si="8"/>
        <v>1.146042668738584E-2</v>
      </c>
      <c r="U86" s="18">
        <f t="shared" si="8"/>
        <v>1.1451304976841169E-2</v>
      </c>
      <c r="V86" s="18">
        <f t="shared" si="8"/>
        <v>1.1405737295126448E-2</v>
      </c>
      <c r="W86" s="18">
        <f t="shared" si="8"/>
        <v>1.0933058994435415E-2</v>
      </c>
      <c r="X86" s="18">
        <f t="shared" si="8"/>
        <v>9.717605206565498E-3</v>
      </c>
      <c r="Y86" s="18">
        <f t="shared" si="8"/>
        <v>9.3842699518411083E-3</v>
      </c>
      <c r="Z86" s="18">
        <f t="shared" si="8"/>
        <v>9.0032045523379539E-3</v>
      </c>
      <c r="AA86" s="18">
        <f t="shared" si="8"/>
        <v>7.7010585346076405E-3</v>
      </c>
      <c r="AB86" s="18">
        <f t="shared" si="8"/>
        <v>7.9045621560703567E-3</v>
      </c>
    </row>
    <row r="87" spans="2:28" ht="16.899999999999999" customHeight="1" x14ac:dyDescent="0.4">
      <c r="B87" s="12"/>
      <c r="C87" s="12" t="str">
        <f t="shared" si="6"/>
        <v>Otros países</v>
      </c>
      <c r="D87" s="12" t="str">
        <f t="shared" si="6"/>
        <v>Other countries</v>
      </c>
      <c r="E87" s="18">
        <f t="shared" si="8"/>
        <v>0.33887797315197421</v>
      </c>
      <c r="F87" s="18">
        <f t="shared" si="8"/>
        <v>0.32474429250412151</v>
      </c>
      <c r="G87" s="18">
        <f t="shared" si="8"/>
        <v>0.31083331147514781</v>
      </c>
      <c r="H87" s="18">
        <f t="shared" si="8"/>
        <v>0.30324537509032301</v>
      </c>
      <c r="I87" s="18">
        <f t="shared" si="8"/>
        <v>0.3189508047043218</v>
      </c>
      <c r="J87" s="18">
        <f t="shared" si="8"/>
        <v>0.28916720260500833</v>
      </c>
      <c r="K87" s="18">
        <f t="shared" si="8"/>
        <v>0.28642132492592931</v>
      </c>
      <c r="L87" s="18">
        <f t="shared" si="8"/>
        <v>0.28826095459496531</v>
      </c>
      <c r="M87" s="18">
        <f t="shared" si="8"/>
        <v>0.28221492597424813</v>
      </c>
      <c r="N87" s="18">
        <f t="shared" si="8"/>
        <v>0.28059052070260082</v>
      </c>
      <c r="O87" s="18">
        <f t="shared" si="8"/>
        <v>0.27186076805895282</v>
      </c>
      <c r="P87" s="18">
        <f t="shared" si="8"/>
        <v>0.26833141469988331</v>
      </c>
      <c r="Q87" s="18">
        <f t="shared" si="8"/>
        <v>0.26665994094557638</v>
      </c>
      <c r="R87" s="18">
        <f t="shared" si="8"/>
        <v>0.27296566330231864</v>
      </c>
      <c r="S87" s="18">
        <f t="shared" si="8"/>
        <v>0.27708503359253767</v>
      </c>
      <c r="T87" s="18">
        <f t="shared" si="8"/>
        <v>0.26838561128303567</v>
      </c>
      <c r="U87" s="18">
        <f t="shared" si="8"/>
        <v>0.26780345948193612</v>
      </c>
      <c r="V87" s="18">
        <f t="shared" si="8"/>
        <v>0.26303607992363487</v>
      </c>
      <c r="W87" s="18">
        <f t="shared" si="8"/>
        <v>0.25892947887841949</v>
      </c>
      <c r="X87" s="18">
        <f t="shared" si="8"/>
        <v>0.25501894883095116</v>
      </c>
      <c r="Y87" s="18">
        <f t="shared" si="8"/>
        <v>0.25135911395979021</v>
      </c>
      <c r="Z87" s="18">
        <f t="shared" si="8"/>
        <v>0.25029974863563204</v>
      </c>
      <c r="AA87" s="18">
        <f t="shared" si="8"/>
        <v>0.24663929009681035</v>
      </c>
      <c r="AB87" s="18">
        <f t="shared" si="8"/>
        <v>0.24637529710114864</v>
      </c>
    </row>
    <row r="88" spans="2:28" ht="16.899999999999999" customHeight="1" x14ac:dyDescent="0.4">
      <c r="B88" s="9"/>
      <c r="C88" s="9" t="s">
        <v>60</v>
      </c>
      <c r="D88" s="9" t="s">
        <v>61</v>
      </c>
      <c r="E88" s="19">
        <f t="shared" ref="E88:AA88" si="9">IF(E46="","",E46/E$46)</f>
        <v>1</v>
      </c>
      <c r="F88" s="19">
        <f t="shared" si="9"/>
        <v>1</v>
      </c>
      <c r="G88" s="19">
        <f>IF(G46="","",G46/G$46)</f>
        <v>1</v>
      </c>
      <c r="H88" s="19">
        <f t="shared" si="9"/>
        <v>1</v>
      </c>
      <c r="I88" s="19">
        <f t="shared" si="9"/>
        <v>1</v>
      </c>
      <c r="J88" s="19">
        <f t="shared" si="9"/>
        <v>1</v>
      </c>
      <c r="K88" s="19">
        <f t="shared" si="9"/>
        <v>1</v>
      </c>
      <c r="L88" s="19">
        <f t="shared" si="9"/>
        <v>1</v>
      </c>
      <c r="M88" s="19">
        <f t="shared" si="9"/>
        <v>1</v>
      </c>
      <c r="N88" s="19">
        <f t="shared" si="9"/>
        <v>1</v>
      </c>
      <c r="O88" s="19">
        <f t="shared" si="9"/>
        <v>1</v>
      </c>
      <c r="P88" s="19">
        <f t="shared" si="9"/>
        <v>1</v>
      </c>
      <c r="Q88" s="19">
        <f t="shared" si="9"/>
        <v>1</v>
      </c>
      <c r="R88" s="19">
        <f t="shared" si="9"/>
        <v>1</v>
      </c>
      <c r="S88" s="19">
        <f t="shared" si="9"/>
        <v>1</v>
      </c>
      <c r="T88" s="19">
        <f t="shared" si="9"/>
        <v>1</v>
      </c>
      <c r="U88" s="19">
        <f t="shared" si="9"/>
        <v>1</v>
      </c>
      <c r="V88" s="19">
        <f t="shared" si="9"/>
        <v>1</v>
      </c>
      <c r="W88" s="19">
        <f t="shared" si="9"/>
        <v>1</v>
      </c>
      <c r="X88" s="19">
        <f t="shared" si="9"/>
        <v>1</v>
      </c>
      <c r="Y88" s="19">
        <f t="shared" si="9"/>
        <v>1</v>
      </c>
      <c r="Z88" s="19">
        <f t="shared" si="9"/>
        <v>1</v>
      </c>
      <c r="AA88" s="19">
        <f t="shared" si="9"/>
        <v>1</v>
      </c>
      <c r="AB88" s="19">
        <f>IF(AB46="","",AB46/AB$46)</f>
        <v>1</v>
      </c>
    </row>
    <row r="89" spans="2:28" ht="11.65" x14ac:dyDescent="0.4">
      <c r="C89" s="20"/>
      <c r="D89" s="20"/>
    </row>
    <row r="90" spans="2:28" ht="11.65" x14ac:dyDescent="0.4">
      <c r="B90" s="20" t="s">
        <v>65</v>
      </c>
      <c r="C90" s="20"/>
      <c r="D90" s="20"/>
    </row>
    <row r="91" spans="2:28" ht="11.65" x14ac:dyDescent="0.4">
      <c r="B91" s="20" t="s">
        <v>66</v>
      </c>
      <c r="C91" s="20"/>
      <c r="D91" s="20"/>
    </row>
    <row r="92" spans="2:28" ht="11.65" x14ac:dyDescent="0.4">
      <c r="B92" s="21" t="s">
        <v>73</v>
      </c>
      <c r="C92" s="20"/>
      <c r="D92" s="20"/>
    </row>
    <row r="93" spans="2:28" ht="11.65" x14ac:dyDescent="0.4">
      <c r="B93" s="20" t="s">
        <v>67</v>
      </c>
      <c r="C93" s="20"/>
      <c r="D93" s="20"/>
    </row>
    <row r="94" spans="2:28" ht="11.65" x14ac:dyDescent="0.4">
      <c r="B94" s="20" t="s">
        <v>68</v>
      </c>
      <c r="C94" s="20"/>
      <c r="D94" s="20"/>
    </row>
    <row r="95" spans="2:28" ht="11.65" x14ac:dyDescent="0.4">
      <c r="B95" s="20"/>
      <c r="C95" s="20"/>
      <c r="D95" s="20"/>
    </row>
    <row r="96" spans="2:28" ht="11.65" x14ac:dyDescent="0.4">
      <c r="B96" s="20" t="s">
        <v>69</v>
      </c>
      <c r="C96" s="20"/>
      <c r="D96" s="20"/>
    </row>
    <row r="97" spans="2:4" ht="11.65" x14ac:dyDescent="0.4">
      <c r="B97" s="20" t="s">
        <v>70</v>
      </c>
      <c r="C97" s="20"/>
      <c r="D97" s="20"/>
    </row>
    <row r="98" spans="2:4" ht="11.65" x14ac:dyDescent="0.4">
      <c r="B98" s="21" t="s">
        <v>74</v>
      </c>
      <c r="C98" s="20"/>
      <c r="D98" s="20"/>
    </row>
    <row r="99" spans="2:4" ht="11.65" x14ac:dyDescent="0.4">
      <c r="B99" s="20" t="s">
        <v>71</v>
      </c>
      <c r="C99" s="20"/>
      <c r="D99" s="20"/>
    </row>
    <row r="100" spans="2:4" ht="11.65" x14ac:dyDescent="0.4">
      <c r="B100" s="20" t="s">
        <v>72</v>
      </c>
      <c r="C100" s="20"/>
      <c r="D100" s="2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ES_EN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jling</dc:creator>
  <cp:lastModifiedBy>jling</cp:lastModifiedBy>
  <dcterms:created xsi:type="dcterms:W3CDTF">2024-01-23T19:10:18Z</dcterms:created>
  <dcterms:modified xsi:type="dcterms:W3CDTF">2024-08-13T07:05:58Z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