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7" r:id="rId1"/>
    <sheet name="EN" sheetId="8" r:id="rId2"/>
  </sheets>
  <calcPr calcId="125725"/>
</workbook>
</file>

<file path=xl/calcChain.xml><?xml version="1.0" encoding="utf-8"?>
<calcChain xmlns="http://schemas.openxmlformats.org/spreadsheetml/2006/main">
  <c r="C37" i="8"/>
  <c r="C19"/>
  <c r="C49" s="1"/>
  <c r="C9"/>
  <c r="C15" s="1"/>
  <c r="C14" l="1"/>
  <c r="C13" s="1"/>
  <c r="C28"/>
  <c r="C29"/>
  <c r="C30"/>
  <c r="C31"/>
  <c r="C32"/>
  <c r="C33"/>
  <c r="C45"/>
  <c r="C46"/>
  <c r="C47"/>
  <c r="C48"/>
  <c r="C44" l="1"/>
  <c r="C27"/>
  <c r="C37" i="7" l="1"/>
  <c r="C45" s="1"/>
  <c r="C19"/>
  <c r="C49" l="1"/>
  <c r="C48"/>
  <c r="C47"/>
  <c r="C46"/>
  <c r="C33"/>
  <c r="C32"/>
  <c r="C31"/>
  <c r="C30"/>
  <c r="C29"/>
  <c r="C28"/>
  <c r="C9"/>
  <c r="C15" l="1"/>
  <c r="C14"/>
  <c r="C44"/>
  <c r="C27"/>
  <c r="C13"/>
</calcChain>
</file>

<file path=xl/sharedStrings.xml><?xml version="1.0" encoding="utf-8"?>
<sst xmlns="http://schemas.openxmlformats.org/spreadsheetml/2006/main" count="82" uniqueCount="43">
  <si>
    <t>Distribución porcentual</t>
  </si>
  <si>
    <t>Sexo</t>
  </si>
  <si>
    <t>Hombres</t>
  </si>
  <si>
    <t>Mujeres</t>
  </si>
  <si>
    <t>Sin escolaridad</t>
  </si>
  <si>
    <t>Primaria incompleta</t>
  </si>
  <si>
    <t>Primaria completa</t>
  </si>
  <si>
    <t>Algún grado de secundaria</t>
  </si>
  <si>
    <t>Algún grado de bachillerato</t>
  </si>
  <si>
    <t>Algún grado de licenciatura o más</t>
  </si>
  <si>
    <t>Nivel educativo</t>
  </si>
  <si>
    <t>Fuente: Elaboración propia con base en CONAPO, STPS, INM, SRE y EL COLEF,</t>
  </si>
  <si>
    <t>Última actualización: Octubre de 2012</t>
  </si>
  <si>
    <t>Sex</t>
  </si>
  <si>
    <t>Men</t>
  </si>
  <si>
    <t>Women</t>
  </si>
  <si>
    <t>% Share</t>
  </si>
  <si>
    <t>Age group</t>
  </si>
  <si>
    <t>Grupo de edad</t>
  </si>
  <si>
    <t>15 - 19</t>
  </si>
  <si>
    <t>20 - 29</t>
  </si>
  <si>
    <t>30 - 39</t>
  </si>
  <si>
    <t>40 - 49</t>
  </si>
  <si>
    <t>50 o más</t>
  </si>
  <si>
    <t>50 or more</t>
  </si>
  <si>
    <t>No education</t>
  </si>
  <si>
    <t>Incomplete primary</t>
  </si>
  <si>
    <t>Complete primary</t>
  </si>
  <si>
    <t>Some degree of high school</t>
  </si>
  <si>
    <t>Some degree of bachelor or more</t>
  </si>
  <si>
    <t>Last update: October 2012</t>
  </si>
  <si>
    <t>Source: Self elaboration based on CONAPO, STPS, INM, SRE and COLEF,</t>
  </si>
  <si>
    <t>Educational attainment</t>
  </si>
  <si>
    <t>Características sociodemográficas del flujo de migrantes</t>
  </si>
  <si>
    <t>procedentes de la frontera norte con destino al interior del país, 2011</t>
  </si>
  <si>
    <t>Total de migrantes procedentes de la fronterna norte</t>
  </si>
  <si>
    <t>Datos: http://www.migracionyremesas.org/tb/?a=364D8D</t>
  </si>
  <si>
    <t>Data: http://www.migrationandremittances.org/tb/?a=364D8D</t>
  </si>
  <si>
    <t xml:space="preserve">    Encuesta sobre Migración en la Frontera Norte de México (EMIF NORTE), 2011</t>
  </si>
  <si>
    <t>Immigrants from the northern border</t>
  </si>
  <si>
    <t>Sociodemographic characteristics of immigrants from the</t>
  </si>
  <si>
    <t>northern border with destination inside Mexico, 2011</t>
  </si>
  <si>
    <t>Some degree of junior high school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</si>
</sst>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_-* #\ ###\ ##0_-;\-* #\ ###\ ##0_-;_-* &quot;---&quot;??_-;_-@_-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164" fontId="1" fillId="3" borderId="0" xfId="0" applyNumberFormat="1" applyFont="1" applyFill="1" applyAlignment="1">
      <alignment horizontal="right" vertical="center"/>
    </xf>
    <xf numFmtId="3" fontId="1" fillId="3" borderId="0" xfId="0" applyNumberFormat="1" applyFont="1" applyFill="1" applyAlignment="1">
      <alignment horizontal="left" vertical="center" indent="2"/>
    </xf>
    <xf numFmtId="164" fontId="1" fillId="3" borderId="0" xfId="0" applyNumberFormat="1" applyFont="1" applyFill="1" applyAlignment="1">
      <alignment horizontal="right" vertical="center" indent="2"/>
    </xf>
    <xf numFmtId="164" fontId="1" fillId="3" borderId="2" xfId="0" applyNumberFormat="1" applyFont="1" applyFill="1" applyBorder="1" applyAlignment="1">
      <alignment horizontal="right" vertical="center" indent="2"/>
    </xf>
    <xf numFmtId="1" fontId="3" fillId="2" borderId="1" xfId="0" applyNumberFormat="1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right" vertical="center" indent="2"/>
    </xf>
    <xf numFmtId="3" fontId="1" fillId="3" borderId="0" xfId="0" applyNumberFormat="1" applyFont="1" applyFill="1" applyAlignment="1">
      <alignment horizontal="right" vertical="center" indent="2"/>
    </xf>
    <xf numFmtId="0" fontId="0" fillId="0" borderId="0" xfId="0" applyBorder="1"/>
    <xf numFmtId="165" fontId="5" fillId="0" borderId="0" xfId="0" applyNumberFormat="1" applyFont="1" applyFill="1"/>
    <xf numFmtId="3" fontId="1" fillId="3" borderId="3" xfId="0" applyNumberFormat="1" applyFont="1" applyFill="1" applyBorder="1" applyAlignment="1">
      <alignment horizontal="left" vertical="center" indent="2"/>
    </xf>
    <xf numFmtId="164" fontId="1" fillId="3" borderId="3" xfId="0" applyNumberFormat="1" applyFont="1" applyFill="1" applyBorder="1" applyAlignment="1">
      <alignment horizontal="right" vertical="center" indent="2"/>
    </xf>
    <xf numFmtId="0" fontId="2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-1</xdr:colOff>
      <xdr:row>0</xdr:row>
      <xdr:rowOff>0</xdr:rowOff>
    </xdr:from>
    <xdr:to>
      <xdr:col>1</xdr:col>
      <xdr:colOff>1161069</xdr:colOff>
      <xdr:row>2</xdr:row>
      <xdr:rowOff>105000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-1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5</xdr:col>
      <xdr:colOff>469799</xdr:colOff>
      <xdr:row>2</xdr:row>
      <xdr:rowOff>105000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1447800</xdr:colOff>
      <xdr:row>0</xdr:row>
      <xdr:rowOff>9525</xdr:rowOff>
    </xdr:from>
    <xdr:to>
      <xdr:col>1</xdr:col>
      <xdr:colOff>1911718</xdr:colOff>
      <xdr:row>2</xdr:row>
      <xdr:rowOff>78525</xdr:rowOff>
    </xdr:to>
    <xdr:pic>
      <xdr:nvPicPr>
        <xdr:cNvPr id="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62150" y="9525"/>
          <a:ext cx="463918" cy="450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1161070</xdr:colOff>
      <xdr:row>2</xdr:row>
      <xdr:rowOff>105000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257176</xdr:colOff>
      <xdr:row>0</xdr:row>
      <xdr:rowOff>0</xdr:rowOff>
    </xdr:from>
    <xdr:to>
      <xdr:col>5</xdr:col>
      <xdr:colOff>469800</xdr:colOff>
      <xdr:row>2</xdr:row>
      <xdr:rowOff>105000</xdr:rowOff>
    </xdr:to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71776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1447801</xdr:colOff>
      <xdr:row>0</xdr:row>
      <xdr:rowOff>9525</xdr:rowOff>
    </xdr:from>
    <xdr:to>
      <xdr:col>1</xdr:col>
      <xdr:colOff>1911719</xdr:colOff>
      <xdr:row>2</xdr:row>
      <xdr:rowOff>78525</xdr:rowOff>
    </xdr:to>
    <xdr:pic>
      <xdr:nvPicPr>
        <xdr:cNvPr id="11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62151" y="9525"/>
          <a:ext cx="463918" cy="45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J54"/>
  <sheetViews>
    <sheetView tabSelected="1" workbookViewId="0"/>
  </sheetViews>
  <sheetFormatPr baseColWidth="10" defaultRowHeight="15" customHeight="1"/>
  <cols>
    <col min="1" max="1" width="7.7109375" style="1" customWidth="1"/>
    <col min="2" max="2" width="41.7109375" style="1" customWidth="1"/>
    <col min="3" max="3" width="14.28515625" style="6" customWidth="1"/>
    <col min="4" max="4" width="2.140625" style="1" customWidth="1"/>
    <col min="5" max="16384" width="11.42578125" style="1"/>
  </cols>
  <sheetData>
    <row r="4" spans="2:3" ht="15" customHeight="1">
      <c r="B4" s="2" t="s">
        <v>33</v>
      </c>
    </row>
    <row r="5" spans="2:3" ht="15" customHeight="1">
      <c r="B5" s="2" t="s">
        <v>34</v>
      </c>
    </row>
    <row r="6" spans="2:3" ht="6" customHeight="1">
      <c r="B6" s="2"/>
    </row>
    <row r="7" spans="2:3" ht="15" customHeight="1">
      <c r="B7" s="4" t="s">
        <v>1</v>
      </c>
      <c r="C7" s="10">
        <v>2011</v>
      </c>
    </row>
    <row r="8" spans="2:3" ht="6" customHeight="1">
      <c r="C8" s="1"/>
    </row>
    <row r="9" spans="2:3" ht="14.25" customHeight="1" thickBot="1">
      <c r="B9" s="5" t="s">
        <v>35</v>
      </c>
      <c r="C9" s="11">
        <f t="shared" ref="C9" si="0">C10+C11</f>
        <v>873769.15600428986</v>
      </c>
    </row>
    <row r="10" spans="2:3" ht="14.25" customHeight="1">
      <c r="B10" s="7" t="s">
        <v>2</v>
      </c>
      <c r="C10" s="12">
        <v>633910.90262174956</v>
      </c>
    </row>
    <row r="11" spans="2:3" ht="14.25" customHeight="1">
      <c r="B11" s="7" t="s">
        <v>3</v>
      </c>
      <c r="C11" s="12">
        <v>239858.25338254034</v>
      </c>
    </row>
    <row r="12" spans="2:3" ht="6" customHeight="1">
      <c r="C12" s="1"/>
    </row>
    <row r="13" spans="2:3" ht="14.25" customHeight="1" thickBot="1">
      <c r="B13" s="5" t="s">
        <v>0</v>
      </c>
      <c r="C13" s="9">
        <f t="shared" ref="C13" si="1">C14+C15</f>
        <v>100</v>
      </c>
    </row>
    <row r="14" spans="2:3" ht="14.25" customHeight="1">
      <c r="B14" s="7" t="s">
        <v>2</v>
      </c>
      <c r="C14" s="8">
        <f>C10/C9*100</f>
        <v>72.549013462617268</v>
      </c>
    </row>
    <row r="15" spans="2:3" ht="14.25" customHeight="1">
      <c r="B15" s="7" t="s">
        <v>3</v>
      </c>
      <c r="C15" s="8">
        <f>C11/C9*100</f>
        <v>27.450986537382732</v>
      </c>
    </row>
    <row r="16" spans="2:3" ht="6" customHeight="1">
      <c r="B16" s="2"/>
    </row>
    <row r="17" spans="2:3" ht="15" customHeight="1">
      <c r="B17" s="4" t="s">
        <v>10</v>
      </c>
      <c r="C17" s="10">
        <v>2011</v>
      </c>
    </row>
    <row r="18" spans="2:3" ht="6" customHeight="1">
      <c r="B18" s="2"/>
    </row>
    <row r="19" spans="2:3" ht="14.25" customHeight="1" thickBot="1">
      <c r="B19" s="5" t="s">
        <v>35</v>
      </c>
      <c r="C19" s="11">
        <f>SUM(C20:C25)</f>
        <v>873090.8993017606</v>
      </c>
    </row>
    <row r="20" spans="2:3" ht="14.25" customHeight="1">
      <c r="B20" s="7" t="s">
        <v>4</v>
      </c>
      <c r="C20" s="12">
        <v>13694.537307791385</v>
      </c>
    </row>
    <row r="21" spans="2:3" ht="14.25" customHeight="1">
      <c r="B21" s="7" t="s">
        <v>5</v>
      </c>
      <c r="C21" s="12">
        <v>86306.484106209886</v>
      </c>
    </row>
    <row r="22" spans="2:3" ht="14.25" customHeight="1">
      <c r="B22" s="7" t="s">
        <v>6</v>
      </c>
      <c r="C22" s="12">
        <v>159252.66609425514</v>
      </c>
    </row>
    <row r="23" spans="2:3" ht="14.25" customHeight="1">
      <c r="B23" s="7" t="s">
        <v>7</v>
      </c>
      <c r="C23" s="12">
        <v>389658.05030770798</v>
      </c>
    </row>
    <row r="24" spans="2:3" ht="14.25" customHeight="1">
      <c r="B24" s="7" t="s">
        <v>8</v>
      </c>
      <c r="C24" s="12">
        <v>133567.38094471215</v>
      </c>
    </row>
    <row r="25" spans="2:3" ht="14.25" customHeight="1">
      <c r="B25" s="7" t="s">
        <v>9</v>
      </c>
      <c r="C25" s="12">
        <v>90611.78054108395</v>
      </c>
    </row>
    <row r="26" spans="2:3" ht="6" customHeight="1">
      <c r="C26" s="1"/>
    </row>
    <row r="27" spans="2:3" ht="14.25" customHeight="1" thickBot="1">
      <c r="B27" s="5" t="s">
        <v>0</v>
      </c>
      <c r="C27" s="9">
        <f>SUM(C28:C33)</f>
        <v>99.999999999999986</v>
      </c>
    </row>
    <row r="28" spans="2:3" ht="14.25" customHeight="1">
      <c r="B28" s="7" t="s">
        <v>4</v>
      </c>
      <c r="C28" s="8">
        <f t="shared" ref="C28:C33" si="2">C20/$C$19*100</f>
        <v>1.568512204026334</v>
      </c>
    </row>
    <row r="29" spans="2:3" ht="14.25" customHeight="1">
      <c r="B29" s="7" t="s">
        <v>5</v>
      </c>
      <c r="C29" s="8">
        <f t="shared" si="2"/>
        <v>9.8851659289120999</v>
      </c>
    </row>
    <row r="30" spans="2:3" ht="14.25" customHeight="1">
      <c r="B30" s="7" t="s">
        <v>6</v>
      </c>
      <c r="C30" s="8">
        <f t="shared" si="2"/>
        <v>18.24010148560874</v>
      </c>
    </row>
    <row r="31" spans="2:3" ht="14.25" customHeight="1">
      <c r="B31" s="7" t="s">
        <v>7</v>
      </c>
      <c r="C31" s="8">
        <f t="shared" si="2"/>
        <v>44.629723047088262</v>
      </c>
    </row>
    <row r="32" spans="2:3" ht="14.25" customHeight="1">
      <c r="B32" s="7" t="s">
        <v>8</v>
      </c>
      <c r="C32" s="8">
        <f t="shared" si="2"/>
        <v>15.298221645825235</v>
      </c>
    </row>
    <row r="33" spans="2:10" ht="14.25" customHeight="1">
      <c r="B33" s="7" t="s">
        <v>9</v>
      </c>
      <c r="C33" s="8">
        <f t="shared" si="2"/>
        <v>10.378275688539322</v>
      </c>
    </row>
    <row r="34" spans="2:10" ht="6" customHeight="1">
      <c r="C34" s="1"/>
      <c r="I34" s="13"/>
      <c r="J34" s="14"/>
    </row>
    <row r="35" spans="2:10" ht="15" customHeight="1">
      <c r="B35" s="4" t="s">
        <v>18</v>
      </c>
      <c r="C35" s="10">
        <v>2011</v>
      </c>
    </row>
    <row r="36" spans="2:10" ht="6" customHeight="1">
      <c r="B36" s="2"/>
    </row>
    <row r="37" spans="2:10" ht="15" customHeight="1" thickBot="1">
      <c r="B37" s="5" t="s">
        <v>35</v>
      </c>
      <c r="C37" s="11">
        <f>SUM(C38:C42)</f>
        <v>873458.89081462636</v>
      </c>
    </row>
    <row r="38" spans="2:10" ht="14.25" customHeight="1">
      <c r="B38" s="7" t="s">
        <v>19</v>
      </c>
      <c r="C38" s="12">
        <v>12452.879684850881</v>
      </c>
    </row>
    <row r="39" spans="2:10" ht="14.25" customHeight="1">
      <c r="B39" s="7" t="s">
        <v>20</v>
      </c>
      <c r="C39" s="12">
        <v>98916.052980006731</v>
      </c>
    </row>
    <row r="40" spans="2:10" ht="14.25" customHeight="1">
      <c r="B40" s="7" t="s">
        <v>21</v>
      </c>
      <c r="C40" s="12">
        <v>166821.42619831915</v>
      </c>
    </row>
    <row r="41" spans="2:10" ht="14.25" customHeight="1">
      <c r="B41" s="7" t="s">
        <v>22</v>
      </c>
      <c r="C41" s="12">
        <v>321278.10952567402</v>
      </c>
    </row>
    <row r="42" spans="2:10" ht="14.25" customHeight="1">
      <c r="B42" s="7" t="s">
        <v>23</v>
      </c>
      <c r="C42" s="12">
        <v>273990.42242577561</v>
      </c>
    </row>
    <row r="43" spans="2:10" ht="6" customHeight="1">
      <c r="C43" s="1"/>
      <c r="I43" s="13"/>
      <c r="J43" s="14"/>
    </row>
    <row r="44" spans="2:10" ht="15" customHeight="1" thickBot="1">
      <c r="B44" s="5" t="s">
        <v>0</v>
      </c>
      <c r="C44" s="9">
        <f>SUM(C45:C49)</f>
        <v>100.04154722814668</v>
      </c>
    </row>
    <row r="45" spans="2:10" ht="15" customHeight="1">
      <c r="B45" s="7" t="s">
        <v>19</v>
      </c>
      <c r="C45" s="8">
        <f>C38/$C$37*100</f>
        <v>1.4256972841889302</v>
      </c>
    </row>
    <row r="46" spans="2:10" ht="15" customHeight="1">
      <c r="B46" s="7" t="s">
        <v>20</v>
      </c>
      <c r="C46" s="8">
        <f>C39/$C$19*100</f>
        <v>11.329410609950594</v>
      </c>
    </row>
    <row r="47" spans="2:10" ht="15" customHeight="1">
      <c r="B47" s="7" t="s">
        <v>21</v>
      </c>
      <c r="C47" s="8">
        <f>C40/$C$19*100</f>
        <v>19.106994052020436</v>
      </c>
    </row>
    <row r="48" spans="2:10" ht="15" customHeight="1">
      <c r="B48" s="7" t="s">
        <v>22</v>
      </c>
      <c r="C48" s="8">
        <f>C41/$C$19*100</f>
        <v>36.797784718934842</v>
      </c>
    </row>
    <row r="49" spans="2:3" ht="15" customHeight="1">
      <c r="B49" s="15" t="s">
        <v>23</v>
      </c>
      <c r="C49" s="16">
        <f>C42/$C$19*100</f>
        <v>31.381660563051884</v>
      </c>
    </row>
    <row r="50" spans="2:3" ht="15" customHeight="1">
      <c r="B50" s="7"/>
      <c r="C50" s="12"/>
    </row>
    <row r="51" spans="2:3" ht="12" customHeight="1">
      <c r="B51" s="3" t="s">
        <v>11</v>
      </c>
    </row>
    <row r="52" spans="2:3" ht="12" customHeight="1">
      <c r="B52" s="3" t="s">
        <v>38</v>
      </c>
    </row>
    <row r="53" spans="2:3" ht="12" customHeight="1">
      <c r="B53" s="3" t="s">
        <v>36</v>
      </c>
    </row>
    <row r="54" spans="2:3" ht="12" customHeight="1">
      <c r="B54" s="3" t="s">
        <v>12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scale="9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J54"/>
  <sheetViews>
    <sheetView workbookViewId="0"/>
  </sheetViews>
  <sheetFormatPr baseColWidth="10" defaultRowHeight="15" customHeight="1"/>
  <cols>
    <col min="1" max="1" width="7.7109375" style="1" customWidth="1"/>
    <col min="2" max="2" width="36.85546875" style="1" customWidth="1"/>
    <col min="3" max="3" width="14.28515625" style="6" customWidth="1"/>
    <col min="4" max="4" width="2.140625" style="1" customWidth="1"/>
    <col min="5" max="16384" width="11.42578125" style="1"/>
  </cols>
  <sheetData>
    <row r="4" spans="2:3" ht="15" customHeight="1">
      <c r="B4" s="17" t="s">
        <v>40</v>
      </c>
    </row>
    <row r="5" spans="2:3" ht="15" customHeight="1">
      <c r="B5" s="17" t="s">
        <v>41</v>
      </c>
    </row>
    <row r="6" spans="2:3" ht="6" customHeight="1">
      <c r="B6" s="2"/>
    </row>
    <row r="7" spans="2:3" ht="15" customHeight="1">
      <c r="B7" s="4" t="s">
        <v>13</v>
      </c>
      <c r="C7" s="10">
        <v>2011</v>
      </c>
    </row>
    <row r="8" spans="2:3" ht="6" customHeight="1">
      <c r="C8" s="1"/>
    </row>
    <row r="9" spans="2:3" ht="14.25" customHeight="1" thickBot="1">
      <c r="B9" s="5" t="s">
        <v>39</v>
      </c>
      <c r="C9" s="11">
        <f t="shared" ref="C9" si="0">C10+C11</f>
        <v>873769.15600428986</v>
      </c>
    </row>
    <row r="10" spans="2:3" ht="14.25" customHeight="1">
      <c r="B10" s="7" t="s">
        <v>14</v>
      </c>
      <c r="C10" s="12">
        <v>633910.90262174956</v>
      </c>
    </row>
    <row r="11" spans="2:3" ht="14.25" customHeight="1">
      <c r="B11" s="7" t="s">
        <v>15</v>
      </c>
      <c r="C11" s="12">
        <v>239858.25338254034</v>
      </c>
    </row>
    <row r="12" spans="2:3" ht="6" customHeight="1">
      <c r="C12" s="1"/>
    </row>
    <row r="13" spans="2:3" ht="14.25" customHeight="1" thickBot="1">
      <c r="B13" s="5" t="s">
        <v>16</v>
      </c>
      <c r="C13" s="9">
        <f t="shared" ref="C13" si="1">C14+C15</f>
        <v>100</v>
      </c>
    </row>
    <row r="14" spans="2:3" ht="14.25" customHeight="1">
      <c r="B14" s="7" t="s">
        <v>14</v>
      </c>
      <c r="C14" s="8">
        <f t="shared" ref="C14" si="2">C10/C9*100</f>
        <v>72.549013462617268</v>
      </c>
    </row>
    <row r="15" spans="2:3" ht="14.25" customHeight="1">
      <c r="B15" s="7" t="s">
        <v>15</v>
      </c>
      <c r="C15" s="8">
        <f t="shared" ref="C15" si="3">C11/C9*100</f>
        <v>27.450986537382732</v>
      </c>
    </row>
    <row r="16" spans="2:3" ht="6" customHeight="1">
      <c r="B16" s="2"/>
    </row>
    <row r="17" spans="2:3" ht="15" customHeight="1">
      <c r="B17" s="4" t="s">
        <v>32</v>
      </c>
      <c r="C17" s="10">
        <v>2011</v>
      </c>
    </row>
    <row r="18" spans="2:3" ht="6" customHeight="1">
      <c r="B18" s="2"/>
    </row>
    <row r="19" spans="2:3" ht="14.25" customHeight="1" thickBot="1">
      <c r="B19" s="5" t="s">
        <v>39</v>
      </c>
      <c r="C19" s="11">
        <f>SUM(C20:C25)</f>
        <v>873090.8993017606</v>
      </c>
    </row>
    <row r="20" spans="2:3" ht="14.25" customHeight="1">
      <c r="B20" s="7" t="s">
        <v>25</v>
      </c>
      <c r="C20" s="12">
        <v>13694.537307791385</v>
      </c>
    </row>
    <row r="21" spans="2:3" ht="14.25" customHeight="1">
      <c r="B21" s="7" t="s">
        <v>26</v>
      </c>
      <c r="C21" s="12">
        <v>86306.484106209886</v>
      </c>
    </row>
    <row r="22" spans="2:3" ht="14.25" customHeight="1">
      <c r="B22" s="7" t="s">
        <v>27</v>
      </c>
      <c r="C22" s="12">
        <v>159252.66609425514</v>
      </c>
    </row>
    <row r="23" spans="2:3" ht="14.25" customHeight="1">
      <c r="B23" s="7" t="s">
        <v>42</v>
      </c>
      <c r="C23" s="12">
        <v>389658.05030770798</v>
      </c>
    </row>
    <row r="24" spans="2:3" ht="14.25" customHeight="1">
      <c r="B24" s="7" t="s">
        <v>28</v>
      </c>
      <c r="C24" s="12">
        <v>133567.38094471215</v>
      </c>
    </row>
    <row r="25" spans="2:3" ht="14.25" customHeight="1">
      <c r="B25" s="7" t="s">
        <v>29</v>
      </c>
      <c r="C25" s="12">
        <v>90611.78054108395</v>
      </c>
    </row>
    <row r="26" spans="2:3" ht="6" customHeight="1">
      <c r="C26" s="1"/>
    </row>
    <row r="27" spans="2:3" ht="14.25" customHeight="1" thickBot="1">
      <c r="B27" s="5" t="s">
        <v>16</v>
      </c>
      <c r="C27" s="9">
        <f>SUM(C28:C33)</f>
        <v>99.999999999999986</v>
      </c>
    </row>
    <row r="28" spans="2:3" ht="14.25" customHeight="1">
      <c r="B28" s="7" t="s">
        <v>25</v>
      </c>
      <c r="C28" s="8">
        <f>C20/$C$19*100</f>
        <v>1.568512204026334</v>
      </c>
    </row>
    <row r="29" spans="2:3" ht="14.25" customHeight="1">
      <c r="B29" s="7" t="s">
        <v>26</v>
      </c>
      <c r="C29" s="8">
        <f t="shared" ref="C29:C33" si="4">C21/$C$19*100</f>
        <v>9.8851659289120999</v>
      </c>
    </row>
    <row r="30" spans="2:3" ht="14.25" customHeight="1">
      <c r="B30" s="7" t="s">
        <v>27</v>
      </c>
      <c r="C30" s="8">
        <f t="shared" si="4"/>
        <v>18.24010148560874</v>
      </c>
    </row>
    <row r="31" spans="2:3" ht="14.25" customHeight="1">
      <c r="B31" s="7" t="s">
        <v>42</v>
      </c>
      <c r="C31" s="8">
        <f t="shared" si="4"/>
        <v>44.629723047088262</v>
      </c>
    </row>
    <row r="32" spans="2:3" ht="14.25" customHeight="1">
      <c r="B32" s="7" t="s">
        <v>28</v>
      </c>
      <c r="C32" s="8">
        <f t="shared" si="4"/>
        <v>15.298221645825235</v>
      </c>
    </row>
    <row r="33" spans="2:10" ht="14.25" customHeight="1">
      <c r="B33" s="7" t="s">
        <v>29</v>
      </c>
      <c r="C33" s="8">
        <f t="shared" si="4"/>
        <v>10.378275688539322</v>
      </c>
    </row>
    <row r="34" spans="2:10" ht="6" customHeight="1">
      <c r="C34" s="1"/>
      <c r="I34" s="13"/>
      <c r="J34" s="14"/>
    </row>
    <row r="35" spans="2:10" ht="15" customHeight="1">
      <c r="B35" s="4" t="s">
        <v>17</v>
      </c>
      <c r="C35" s="10">
        <v>2011</v>
      </c>
    </row>
    <row r="36" spans="2:10" ht="6" customHeight="1">
      <c r="B36" s="2"/>
    </row>
    <row r="37" spans="2:10" ht="15" customHeight="1" thickBot="1">
      <c r="B37" s="5" t="s">
        <v>39</v>
      </c>
      <c r="C37" s="11">
        <f>SUM(C38:C42)</f>
        <v>873458.89081462636</v>
      </c>
    </row>
    <row r="38" spans="2:10" ht="14.25" customHeight="1">
      <c r="B38" s="7" t="s">
        <v>19</v>
      </c>
      <c r="C38" s="12">
        <v>12452.879684850881</v>
      </c>
    </row>
    <row r="39" spans="2:10" ht="14.25" customHeight="1">
      <c r="B39" s="7" t="s">
        <v>20</v>
      </c>
      <c r="C39" s="12">
        <v>98916.052980006731</v>
      </c>
    </row>
    <row r="40" spans="2:10" ht="14.25" customHeight="1">
      <c r="B40" s="7" t="s">
        <v>21</v>
      </c>
      <c r="C40" s="12">
        <v>166821.42619831915</v>
      </c>
    </row>
    <row r="41" spans="2:10" ht="14.25" customHeight="1">
      <c r="B41" s="7" t="s">
        <v>22</v>
      </c>
      <c r="C41" s="12">
        <v>321278.10952567402</v>
      </c>
    </row>
    <row r="42" spans="2:10" ht="14.25" customHeight="1">
      <c r="B42" s="7" t="s">
        <v>24</v>
      </c>
      <c r="C42" s="12">
        <v>273990.42242577561</v>
      </c>
    </row>
    <row r="43" spans="2:10" ht="6" customHeight="1">
      <c r="C43" s="1"/>
      <c r="I43" s="13"/>
      <c r="J43" s="14"/>
    </row>
    <row r="44" spans="2:10" ht="15" customHeight="1" thickBot="1">
      <c r="B44" s="5" t="s">
        <v>16</v>
      </c>
      <c r="C44" s="9">
        <f>SUM(C45:C49)</f>
        <v>100.04214813293325</v>
      </c>
    </row>
    <row r="45" spans="2:10" ht="15" customHeight="1">
      <c r="B45" s="7" t="s">
        <v>19</v>
      </c>
      <c r="C45" s="8">
        <f>C38/$C$19*100</f>
        <v>1.4262981889754958</v>
      </c>
    </row>
    <row r="46" spans="2:10" ht="15" customHeight="1">
      <c r="B46" s="7" t="s">
        <v>20</v>
      </c>
      <c r="C46" s="8">
        <f>C39/$C$19*100</f>
        <v>11.329410609950594</v>
      </c>
    </row>
    <row r="47" spans="2:10" ht="15" customHeight="1">
      <c r="B47" s="7" t="s">
        <v>21</v>
      </c>
      <c r="C47" s="8">
        <f>C40/$C$19*100</f>
        <v>19.106994052020436</v>
      </c>
    </row>
    <row r="48" spans="2:10" ht="15" customHeight="1">
      <c r="B48" s="7" t="s">
        <v>22</v>
      </c>
      <c r="C48" s="8">
        <f>C41/$C$19*100</f>
        <v>36.797784718934842</v>
      </c>
    </row>
    <row r="49" spans="2:3" ht="15" customHeight="1">
      <c r="B49" s="15" t="s">
        <v>24</v>
      </c>
      <c r="C49" s="16">
        <f>C42/$C$19*100</f>
        <v>31.381660563051884</v>
      </c>
    </row>
    <row r="50" spans="2:3" ht="15" customHeight="1">
      <c r="B50" s="7"/>
      <c r="C50" s="12"/>
    </row>
    <row r="51" spans="2:3" ht="12" customHeight="1">
      <c r="B51" s="3" t="s">
        <v>31</v>
      </c>
    </row>
    <row r="52" spans="2:3" ht="12" customHeight="1">
      <c r="B52" s="3" t="s">
        <v>38</v>
      </c>
    </row>
    <row r="53" spans="2:3" ht="12" customHeight="1">
      <c r="B53" s="3" t="s">
        <v>37</v>
      </c>
    </row>
    <row r="54" spans="2:3" ht="12" customHeight="1">
      <c r="B54" s="3" t="s">
        <v>30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2012-11-21T20:24:29Z</cp:lastPrinted>
  <dcterms:created xsi:type="dcterms:W3CDTF">2012-07-20T17:36:11Z</dcterms:created>
  <dcterms:modified xsi:type="dcterms:W3CDTF">2012-11-27T18:39:13Z</dcterms:modified>
</cp:coreProperties>
</file>