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/>
  <mc:AlternateContent xmlns:mc="http://schemas.openxmlformats.org/markup-compatibility/2006">
    <mc:Choice Requires="x15">
      <x15ac:absPath xmlns:x15ac="http://schemas.microsoft.com/office/spreadsheetml/2010/11/ac" url="C:\Users\jln\Google Drive\BBVA EyD\Migración\Anuario 2019\Proyecto tablas\Tablas\"/>
    </mc:Choice>
  </mc:AlternateContent>
  <xr:revisionPtr revIDLastSave="0" documentId="13_ncr:1_{26F35A44-4E5D-4C8B-A373-402E700B12FF}" xr6:coauthVersionLast="43" xr6:coauthVersionMax="43" xr10:uidLastSave="{00000000-0000-0000-0000-000000000000}"/>
  <bookViews>
    <workbookView xWindow="1920" yWindow="1560" windowWidth="15660" windowHeight="13485" xr2:uid="{00000000-000D-0000-FFFF-FFFF00000000}"/>
  </bookViews>
  <sheets>
    <sheet name="ES" sheetId="19" r:id="rId1"/>
    <sheet name="EN" sheetId="20" r:id="rId2"/>
  </sheets>
  <calcPr calcId="191029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0" i="20" l="1"/>
  <c r="E39" i="20"/>
  <c r="E38" i="20"/>
  <c r="E37" i="20"/>
  <c r="E36" i="20"/>
  <c r="E35" i="20"/>
  <c r="E34" i="20"/>
  <c r="E33" i="20"/>
  <c r="E32" i="20"/>
  <c r="E31" i="20"/>
  <c r="E30" i="20"/>
  <c r="E29" i="20"/>
  <c r="E28" i="20"/>
  <c r="E27" i="20"/>
  <c r="E26" i="20"/>
  <c r="E25" i="20"/>
  <c r="E24" i="20"/>
  <c r="E23" i="20"/>
  <c r="E22" i="20"/>
  <c r="E21" i="20"/>
  <c r="E20" i="20"/>
  <c r="E19" i="20"/>
  <c r="E18" i="20"/>
  <c r="E17" i="20"/>
  <c r="E16" i="20"/>
  <c r="E15" i="20"/>
  <c r="E14" i="20"/>
  <c r="E13" i="20"/>
  <c r="E12" i="20"/>
  <c r="E11" i="20"/>
  <c r="E10" i="20"/>
  <c r="E9" i="20"/>
  <c r="E39" i="19"/>
  <c r="E38" i="19"/>
  <c r="E37" i="19"/>
  <c r="E36" i="19"/>
  <c r="E35" i="19"/>
  <c r="E34" i="19"/>
  <c r="E33" i="19"/>
  <c r="E32" i="19"/>
  <c r="E31" i="19"/>
  <c r="E30" i="19"/>
  <c r="E29" i="19"/>
  <c r="E28" i="19"/>
  <c r="E27" i="19"/>
  <c r="E26" i="19"/>
  <c r="E25" i="19"/>
  <c r="E24" i="19"/>
  <c r="E23" i="19"/>
  <c r="E22" i="19"/>
  <c r="E21" i="19"/>
  <c r="E20" i="19"/>
  <c r="E19" i="19"/>
  <c r="E18" i="19"/>
  <c r="E17" i="19"/>
  <c r="E16" i="19"/>
  <c r="E15" i="19"/>
  <c r="E14" i="19"/>
  <c r="E13" i="19"/>
  <c r="E12" i="19"/>
  <c r="E11" i="19"/>
  <c r="E10" i="19"/>
  <c r="E9" i="19"/>
  <c r="E40" i="19" l="1"/>
</calcChain>
</file>

<file path=xl/sharedStrings.xml><?xml version="1.0" encoding="utf-8"?>
<sst xmlns="http://schemas.openxmlformats.org/spreadsheetml/2006/main" count="84" uniqueCount="80">
  <si>
    <t>Canada</t>
  </si>
  <si>
    <t>United States</t>
  </si>
  <si>
    <t>Austria</t>
  </si>
  <si>
    <t>Belgium</t>
  </si>
  <si>
    <t>France</t>
  </si>
  <si>
    <t>Germany</t>
  </si>
  <si>
    <t>Italy</t>
  </si>
  <si>
    <t>Netherlands</t>
  </si>
  <si>
    <t>Spain</t>
  </si>
  <si>
    <t>Sweden</t>
  </si>
  <si>
    <t>Switzerland</t>
  </si>
  <si>
    <t>United Kingdom</t>
  </si>
  <si>
    <t>Kuwait</t>
  </si>
  <si>
    <t>Oman</t>
  </si>
  <si>
    <t>Qatar</t>
  </si>
  <si>
    <t>Saudi Arabia</t>
  </si>
  <si>
    <t>United Arab Emirates</t>
  </si>
  <si>
    <t>(Millones de dólares)</t>
  </si>
  <si>
    <t>Lugar mundial</t>
  </si>
  <si>
    <t>País de origen</t>
  </si>
  <si>
    <t>Remesas</t>
  </si>
  <si>
    <t>% del total mundial</t>
  </si>
  <si>
    <t xml:space="preserve">Estados Unidos </t>
  </si>
  <si>
    <t xml:space="preserve">Arabia Saudita </t>
  </si>
  <si>
    <t xml:space="preserve">Emiratos Árabes Unidos </t>
  </si>
  <si>
    <t xml:space="preserve">Reino Unido </t>
  </si>
  <si>
    <t xml:space="preserve">Alemania </t>
  </si>
  <si>
    <t xml:space="preserve">Canadá </t>
  </si>
  <si>
    <t xml:space="preserve">Francia </t>
  </si>
  <si>
    <t xml:space="preserve">España </t>
  </si>
  <si>
    <t xml:space="preserve">Italia </t>
  </si>
  <si>
    <t xml:space="preserve">Hong Kong* </t>
  </si>
  <si>
    <t xml:space="preserve">Australia </t>
  </si>
  <si>
    <t xml:space="preserve">Rusia </t>
  </si>
  <si>
    <t xml:space="preserve">Kuwait </t>
  </si>
  <si>
    <t xml:space="preserve">Qatar </t>
  </si>
  <si>
    <t xml:space="preserve">Suiza </t>
  </si>
  <si>
    <t xml:space="preserve">Japón </t>
  </si>
  <si>
    <t xml:space="preserve">Malasia </t>
  </si>
  <si>
    <t xml:space="preserve">Singapur </t>
  </si>
  <si>
    <t xml:space="preserve">Bélgica </t>
  </si>
  <si>
    <t>India</t>
  </si>
  <si>
    <t>Países Bajos</t>
  </si>
  <si>
    <t>Turquía</t>
  </si>
  <si>
    <t>Omán</t>
  </si>
  <si>
    <t>Ucrania</t>
  </si>
  <si>
    <t>Argentina</t>
  </si>
  <si>
    <t>Suecia</t>
  </si>
  <si>
    <t>Nepal</t>
  </si>
  <si>
    <t>Tailandia</t>
  </si>
  <si>
    <t>Otros países</t>
  </si>
  <si>
    <t>TOTAL MUNDIAL</t>
  </si>
  <si>
    <t>Datos: http://www.migracionyremesas.org/tb/?a=1F485A</t>
  </si>
  <si>
    <t>(Million USD)</t>
  </si>
  <si>
    <t>Ranking</t>
  </si>
  <si>
    <t>Sending country</t>
  </si>
  <si>
    <t>Remittances</t>
  </si>
  <si>
    <t>% world share</t>
  </si>
  <si>
    <t>Turkey</t>
  </si>
  <si>
    <t>Ukraine</t>
  </si>
  <si>
    <t>Thailand</t>
  </si>
  <si>
    <t>Other countries</t>
  </si>
  <si>
    <t xml:space="preserve">WORLD TOTAL </t>
  </si>
  <si>
    <t>Data: http://www.migrationandremittances.org/tb/?a=1F485A</t>
  </si>
  <si>
    <t>Última actualización: diciembre de 2018.</t>
  </si>
  <si>
    <t>Last update: December 2018.</t>
  </si>
  <si>
    <t>Corea del Sur</t>
  </si>
  <si>
    <t>Top 30 sending-remittances countries or regions, 2017e</t>
  </si>
  <si>
    <t>e/ World Bank estimates</t>
  </si>
  <si>
    <t>Source: Self estimates with World Bank data and Ratha and Shaw, Bilateral Remittance Matrix 2017.</t>
  </si>
  <si>
    <t>Los 30 principales países o regiones de origen de las remesas, 2017e</t>
  </si>
  <si>
    <t>Fuente: Estimaciones propias con datos del Banco Mundial, y de Ratha and Shaw, Matriz bilateral de remesas 2017.</t>
  </si>
  <si>
    <t>e/ estimación del Banco Mundial</t>
  </si>
  <si>
    <t>Hong Kong*</t>
  </si>
  <si>
    <t>Australia</t>
  </si>
  <si>
    <t>Russia</t>
  </si>
  <si>
    <t>Japan</t>
  </si>
  <si>
    <t>Malaysia</t>
  </si>
  <si>
    <t>Singapore</t>
  </si>
  <si>
    <t>Korea, Rep.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</si>
</sst>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#,##0.0000000000"/>
  </numFmts>
  <fonts count="10" x14ac:knownFonts="1">
    <font>
      <sz val="10"/>
      <color theme="2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  <scheme val="minor"/>
    </font>
    <font>
      <b/>
      <sz val="9"/>
      <color theme="1"/>
      <name val="Arial"/>
      <family val="2"/>
    </font>
    <font>
      <sz val="9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theme="3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9" fontId="6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165" fontId="4" fillId="3" borderId="0" xfId="1" applyNumberFormat="1" applyFont="1" applyFill="1" applyAlignment="1">
      <alignment horizontal="center" vertical="center" wrapText="1"/>
    </xf>
    <xf numFmtId="0" fontId="7" fillId="4" borderId="0" xfId="0" applyFont="1" applyFill="1"/>
    <xf numFmtId="0" fontId="8" fillId="2" borderId="0" xfId="0" applyFont="1" applyFill="1" applyAlignment="1">
      <alignment vertical="center"/>
    </xf>
    <xf numFmtId="0" fontId="3" fillId="2" borderId="0" xfId="2" applyFont="1" applyFill="1" applyAlignment="1">
      <alignment vertical="center"/>
    </xf>
    <xf numFmtId="0" fontId="2" fillId="2" borderId="0" xfId="2" applyFont="1" applyFill="1" applyAlignment="1">
      <alignment vertical="center"/>
    </xf>
    <xf numFmtId="164" fontId="2" fillId="2" borderId="0" xfId="2" applyNumberFormat="1" applyFont="1" applyFill="1" applyAlignment="1">
      <alignment vertical="center"/>
    </xf>
    <xf numFmtId="166" fontId="2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vertical="center"/>
    </xf>
    <xf numFmtId="1" fontId="8" fillId="2" borderId="0" xfId="2" applyNumberFormat="1" applyFont="1" applyFill="1" applyAlignment="1">
      <alignment horizontal="center" vertical="center"/>
    </xf>
    <xf numFmtId="3" fontId="8" fillId="2" borderId="0" xfId="2" applyNumberFormat="1" applyFont="1" applyFill="1" applyAlignment="1">
      <alignment horizontal="left" vertical="center"/>
    </xf>
    <xf numFmtId="164" fontId="8" fillId="2" borderId="0" xfId="2" applyNumberFormat="1" applyFont="1" applyFill="1" applyAlignment="1">
      <alignment horizontal="right" vertical="center" indent="3"/>
    </xf>
    <xf numFmtId="165" fontId="8" fillId="2" borderId="0" xfId="3" applyNumberFormat="1" applyFont="1" applyFill="1" applyAlignment="1">
      <alignment horizontal="center" vertical="center"/>
    </xf>
    <xf numFmtId="1" fontId="8" fillId="2" borderId="1" xfId="2" applyNumberFormat="1" applyFont="1" applyFill="1" applyBorder="1" applyAlignment="1">
      <alignment horizontal="center" vertical="center"/>
    </xf>
    <xf numFmtId="3" fontId="8" fillId="2" borderId="1" xfId="2" applyNumberFormat="1" applyFont="1" applyFill="1" applyBorder="1" applyAlignment="1">
      <alignment horizontal="left" vertical="center"/>
    </xf>
    <xf numFmtId="164" fontId="8" fillId="2" borderId="2" xfId="2" applyNumberFormat="1" applyFont="1" applyFill="1" applyBorder="1" applyAlignment="1">
      <alignment horizontal="right" vertical="center" indent="3"/>
    </xf>
    <xf numFmtId="165" fontId="8" fillId="2" borderId="1" xfId="3" applyNumberFormat="1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left" vertical="center"/>
    </xf>
    <xf numFmtId="164" fontId="8" fillId="2" borderId="1" xfId="2" applyNumberFormat="1" applyFont="1" applyFill="1" applyBorder="1" applyAlignment="1">
      <alignment horizontal="right" vertical="center" indent="3"/>
    </xf>
    <xf numFmtId="0" fontId="9" fillId="2" borderId="0" xfId="2" applyFont="1" applyFill="1" applyAlignment="1">
      <alignment vertical="center"/>
    </xf>
  </cellXfs>
  <cellStyles count="4">
    <cellStyle name="Normal" xfId="0" builtinId="0" customBuiltin="1"/>
    <cellStyle name="Normal 2" xfId="2" xr:uid="{00000000-0005-0000-0000-000001000000}"/>
    <cellStyle name="Porcentaje" xfId="1" builtinId="5"/>
    <cellStyle name="Porcentaje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142876</xdr:colOff>
      <xdr:row>0</xdr:row>
      <xdr:rowOff>19050</xdr:rowOff>
    </xdr:from>
    <xdr:ext cx="1371600" cy="39133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6" y="19050"/>
          <a:ext cx="1371600" cy="39133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5</xdr:col>
      <xdr:colOff>9525</xdr:colOff>
      <xdr:row>0</xdr:row>
      <xdr:rowOff>104775</xdr:rowOff>
    </xdr:from>
    <xdr:ext cx="1217162" cy="219888"/>
    <xdr:pic>
      <xdr:nvPicPr>
        <xdr:cNvPr id="5" name="Imagen 4" descr="C:\Users\e049709\Documents\Trabajos\Plantillas  word\Logos\Research\RGB\Research_RGB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104775"/>
          <a:ext cx="1217162" cy="21988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1219200</xdr:colOff>
      <xdr:row>0</xdr:row>
      <xdr:rowOff>19050</xdr:rowOff>
    </xdr:from>
    <xdr:ext cx="1481347" cy="381000"/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19050"/>
          <a:ext cx="1481347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0</xdr:row>
      <xdr:rowOff>28575</xdr:rowOff>
    </xdr:from>
    <xdr:ext cx="1371600" cy="39133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" y="28575"/>
          <a:ext cx="1371600" cy="39133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5</xdr:col>
      <xdr:colOff>9525</xdr:colOff>
      <xdr:row>0</xdr:row>
      <xdr:rowOff>95250</xdr:rowOff>
    </xdr:from>
    <xdr:ext cx="1217162" cy="219888"/>
    <xdr:pic>
      <xdr:nvPicPr>
        <xdr:cNvPr id="5" name="Imagen 4" descr="C:\Users\e049709\Documents\Trabajos\Plantillas  word\Logos\Research\RGB\Research_RGB.png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"/>
          <a:ext cx="1217162" cy="21988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1219200</xdr:colOff>
      <xdr:row>0</xdr:row>
      <xdr:rowOff>19050</xdr:rowOff>
    </xdr:from>
    <xdr:ext cx="1481347" cy="381000"/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19050"/>
          <a:ext cx="1481347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BBVA 2017">
  <a:themeElements>
    <a:clrScheme name="BBVA Research">
      <a:dk1>
        <a:srgbClr val="004481"/>
      </a:dk1>
      <a:lt1>
        <a:srgbClr val="FFFFFF"/>
      </a:lt1>
      <a:dk2>
        <a:srgbClr val="0A5FB4"/>
      </a:dk2>
      <a:lt2>
        <a:srgbClr val="121212"/>
      </a:lt2>
      <a:accent1>
        <a:srgbClr val="2A86CA"/>
      </a:accent1>
      <a:accent2>
        <a:srgbClr val="5BBEFF"/>
      </a:accent2>
      <a:accent3>
        <a:srgbClr val="2DCCCD"/>
      </a:accent3>
      <a:accent4>
        <a:srgbClr val="072146"/>
      </a:accent4>
      <a:accent5>
        <a:srgbClr val="D8BE75"/>
      </a:accent5>
      <a:accent6>
        <a:srgbClr val="F7893B"/>
      </a:accent6>
      <a:hlink>
        <a:srgbClr val="004481"/>
      </a:hlink>
      <a:folHlink>
        <a:srgbClr val="072146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G45"/>
  <sheetViews>
    <sheetView tabSelected="1" workbookViewId="0"/>
  </sheetViews>
  <sheetFormatPr baseColWidth="10" defaultColWidth="10.86328125" defaultRowHeight="15" customHeight="1" x14ac:dyDescent="0.35"/>
  <cols>
    <col min="1" max="1" width="2.3984375" style="5" customWidth="1"/>
    <col min="2" max="2" width="14.73046875" style="5" customWidth="1"/>
    <col min="3" max="3" width="21.3984375" style="5" customWidth="1"/>
    <col min="4" max="5" width="15.3984375" style="5" customWidth="1"/>
    <col min="6" max="6" width="10.86328125" style="5"/>
    <col min="7" max="7" width="17" style="5" bestFit="1" customWidth="1"/>
    <col min="8" max="16384" width="10.86328125" style="5"/>
  </cols>
  <sheetData>
    <row r="5" spans="2:5" ht="15" customHeight="1" x14ac:dyDescent="0.35">
      <c r="B5" s="2" t="s">
        <v>70</v>
      </c>
      <c r="C5" s="4"/>
    </row>
    <row r="6" spans="2:5" ht="15" customHeight="1" x14ac:dyDescent="0.35">
      <c r="B6" s="2" t="s">
        <v>17</v>
      </c>
      <c r="C6" s="4"/>
    </row>
    <row r="7" spans="2:5" ht="15" customHeight="1" x14ac:dyDescent="0.35">
      <c r="B7" s="4"/>
      <c r="C7" s="4"/>
    </row>
    <row r="8" spans="2:5" ht="24" customHeight="1" x14ac:dyDescent="0.35">
      <c r="B8" s="1" t="s">
        <v>18</v>
      </c>
      <c r="C8" s="1" t="s">
        <v>19</v>
      </c>
      <c r="D8" s="1" t="s">
        <v>20</v>
      </c>
      <c r="E8" s="1" t="s">
        <v>21</v>
      </c>
    </row>
    <row r="9" spans="2:5" ht="14.25" customHeight="1" x14ac:dyDescent="0.35">
      <c r="B9" s="9">
        <v>1</v>
      </c>
      <c r="C9" s="10" t="s">
        <v>22</v>
      </c>
      <c r="D9" s="11">
        <v>148488.65216498575</v>
      </c>
      <c r="E9" s="12">
        <f>D9/D$40</f>
        <v>0.24204876912770912</v>
      </c>
    </row>
    <row r="10" spans="2:5" ht="14.25" customHeight="1" x14ac:dyDescent="0.35">
      <c r="B10" s="9">
        <v>2</v>
      </c>
      <c r="C10" s="10" t="s">
        <v>23</v>
      </c>
      <c r="D10" s="11">
        <v>46724.648401406477</v>
      </c>
      <c r="E10" s="12">
        <f t="shared" ref="E10:E39" si="0">D10/D$40</f>
        <v>7.6165036644815623E-2</v>
      </c>
    </row>
    <row r="11" spans="2:5" ht="14.25" customHeight="1" x14ac:dyDescent="0.35">
      <c r="B11" s="9">
        <v>3</v>
      </c>
      <c r="C11" s="10" t="s">
        <v>24</v>
      </c>
      <c r="D11" s="11">
        <v>32977.77593364822</v>
      </c>
      <c r="E11" s="12">
        <f t="shared" si="0"/>
        <v>5.3756498944039735E-2</v>
      </c>
    </row>
    <row r="12" spans="2:5" ht="14.25" customHeight="1" x14ac:dyDescent="0.35">
      <c r="B12" s="9">
        <v>4</v>
      </c>
      <c r="C12" s="10" t="s">
        <v>25</v>
      </c>
      <c r="D12" s="11">
        <v>26801.498128418025</v>
      </c>
      <c r="E12" s="12">
        <f t="shared" si="0"/>
        <v>4.3688655922030847E-2</v>
      </c>
    </row>
    <row r="13" spans="2:5" ht="14.25" customHeight="1" x14ac:dyDescent="0.35">
      <c r="B13" s="9">
        <v>5</v>
      </c>
      <c r="C13" s="10" t="s">
        <v>26</v>
      </c>
      <c r="D13" s="11">
        <v>24670.868814941809</v>
      </c>
      <c r="E13" s="12">
        <f t="shared" si="0"/>
        <v>4.0215554137651245E-2</v>
      </c>
    </row>
    <row r="14" spans="2:5" ht="14.25" customHeight="1" x14ac:dyDescent="0.35">
      <c r="B14" s="9">
        <v>6</v>
      </c>
      <c r="C14" s="10" t="s">
        <v>27</v>
      </c>
      <c r="D14" s="11">
        <v>24559.0468878467</v>
      </c>
      <c r="E14" s="12">
        <f t="shared" si="0"/>
        <v>4.0033275159290081E-2</v>
      </c>
    </row>
    <row r="15" spans="2:5" ht="14.25" customHeight="1" x14ac:dyDescent="0.35">
      <c r="B15" s="9">
        <v>7</v>
      </c>
      <c r="C15" s="10" t="s">
        <v>28</v>
      </c>
      <c r="D15" s="11">
        <v>21758.024280001951</v>
      </c>
      <c r="E15" s="12">
        <f t="shared" si="0"/>
        <v>3.546737692637731E-2</v>
      </c>
    </row>
    <row r="16" spans="2:5" ht="14.25" customHeight="1" x14ac:dyDescent="0.35">
      <c r="B16" s="9">
        <v>8</v>
      </c>
      <c r="C16" s="10" t="s">
        <v>29</v>
      </c>
      <c r="D16" s="11">
        <v>17873.995150833289</v>
      </c>
      <c r="E16" s="12">
        <f t="shared" si="0"/>
        <v>2.913608860054033E-2</v>
      </c>
    </row>
    <row r="17" spans="2:5" ht="14.25" customHeight="1" x14ac:dyDescent="0.35">
      <c r="B17" s="9">
        <v>9</v>
      </c>
      <c r="C17" s="10" t="s">
        <v>30</v>
      </c>
      <c r="D17" s="11">
        <v>17369.106176541158</v>
      </c>
      <c r="E17" s="12">
        <f t="shared" si="0"/>
        <v>2.831307786543192E-2</v>
      </c>
    </row>
    <row r="18" spans="2:5" ht="14.25" customHeight="1" x14ac:dyDescent="0.35">
      <c r="B18" s="9">
        <v>10</v>
      </c>
      <c r="C18" s="10" t="s">
        <v>31</v>
      </c>
      <c r="D18" s="11">
        <v>17121.102617557885</v>
      </c>
      <c r="E18" s="12">
        <f t="shared" si="0"/>
        <v>2.7908811577631729E-2</v>
      </c>
    </row>
    <row r="19" spans="2:5" ht="14.25" customHeight="1" x14ac:dyDescent="0.35">
      <c r="B19" s="9">
        <v>11</v>
      </c>
      <c r="C19" s="10" t="s">
        <v>32</v>
      </c>
      <c r="D19" s="11">
        <v>16887.931433583348</v>
      </c>
      <c r="E19" s="12">
        <f t="shared" si="0"/>
        <v>2.7528723286343461E-2</v>
      </c>
    </row>
    <row r="20" spans="2:5" ht="14.25" customHeight="1" x14ac:dyDescent="0.35">
      <c r="B20" s="9">
        <v>12</v>
      </c>
      <c r="C20" s="10" t="s">
        <v>33</v>
      </c>
      <c r="D20" s="11">
        <v>16503.092742010223</v>
      </c>
      <c r="E20" s="12">
        <f t="shared" si="0"/>
        <v>2.6901404428977215E-2</v>
      </c>
    </row>
    <row r="21" spans="2:5" ht="14.25" customHeight="1" x14ac:dyDescent="0.35">
      <c r="B21" s="9">
        <v>13</v>
      </c>
      <c r="C21" s="10" t="s">
        <v>34</v>
      </c>
      <c r="D21" s="11">
        <v>11733.388481722752</v>
      </c>
      <c r="E21" s="12">
        <f t="shared" si="0"/>
        <v>1.9126392477067201E-2</v>
      </c>
    </row>
    <row r="22" spans="2:5" ht="14.25" customHeight="1" x14ac:dyDescent="0.35">
      <c r="B22" s="9">
        <v>14</v>
      </c>
      <c r="C22" s="10" t="s">
        <v>35</v>
      </c>
      <c r="D22" s="11">
        <v>10677.066442836354</v>
      </c>
      <c r="E22" s="12">
        <f t="shared" si="0"/>
        <v>1.7404500294822614E-2</v>
      </c>
    </row>
    <row r="23" spans="2:5" ht="14.25" customHeight="1" x14ac:dyDescent="0.35">
      <c r="B23" s="9">
        <v>15</v>
      </c>
      <c r="C23" s="10" t="s">
        <v>36</v>
      </c>
      <c r="D23" s="11">
        <v>9197.2086670997305</v>
      </c>
      <c r="E23" s="12">
        <f t="shared" si="0"/>
        <v>1.499220987479021E-2</v>
      </c>
    </row>
    <row r="24" spans="2:5" ht="14.25" customHeight="1" x14ac:dyDescent="0.35">
      <c r="B24" s="9">
        <v>16</v>
      </c>
      <c r="C24" s="10" t="s">
        <v>37</v>
      </c>
      <c r="D24" s="11">
        <v>9137.6633961823718</v>
      </c>
      <c r="E24" s="12">
        <f t="shared" si="0"/>
        <v>1.4895146164380148E-2</v>
      </c>
    </row>
    <row r="25" spans="2:5" ht="14.25" customHeight="1" x14ac:dyDescent="0.35">
      <c r="B25" s="9">
        <v>17</v>
      </c>
      <c r="C25" s="10" t="s">
        <v>38</v>
      </c>
      <c r="D25" s="11">
        <v>6187.1834087344105</v>
      </c>
      <c r="E25" s="12">
        <f t="shared" si="0"/>
        <v>1.0085620056592366E-2</v>
      </c>
    </row>
    <row r="26" spans="2:5" ht="14.25" customHeight="1" x14ac:dyDescent="0.35">
      <c r="B26" s="9">
        <v>18</v>
      </c>
      <c r="C26" s="10" t="s">
        <v>39</v>
      </c>
      <c r="D26" s="11">
        <v>6176.2128717900996</v>
      </c>
      <c r="E26" s="12">
        <f t="shared" si="0"/>
        <v>1.0067737175137627E-2</v>
      </c>
    </row>
    <row r="27" spans="2:5" ht="14.25" customHeight="1" x14ac:dyDescent="0.35">
      <c r="B27" s="9">
        <v>19</v>
      </c>
      <c r="C27" s="10" t="s">
        <v>40</v>
      </c>
      <c r="D27" s="11">
        <v>6021.6394579424059</v>
      </c>
      <c r="E27" s="12">
        <f t="shared" si="0"/>
        <v>9.8157697418274278E-3</v>
      </c>
    </row>
    <row r="28" spans="2:5" ht="14.25" customHeight="1" x14ac:dyDescent="0.35">
      <c r="B28" s="9">
        <v>20</v>
      </c>
      <c r="C28" s="10" t="s">
        <v>66</v>
      </c>
      <c r="D28" s="11">
        <v>5989.0775415207281</v>
      </c>
      <c r="E28" s="12">
        <f t="shared" si="0"/>
        <v>9.7626911282405176E-3</v>
      </c>
    </row>
    <row r="29" spans="2:5" ht="14.25" customHeight="1" x14ac:dyDescent="0.35">
      <c r="B29" s="9">
        <v>21</v>
      </c>
      <c r="C29" s="10" t="s">
        <v>41</v>
      </c>
      <c r="D29" s="11">
        <v>5710.1318003063961</v>
      </c>
      <c r="E29" s="12">
        <f t="shared" si="0"/>
        <v>9.3079865273843817E-3</v>
      </c>
    </row>
    <row r="30" spans="2:5" ht="14.25" customHeight="1" x14ac:dyDescent="0.35">
      <c r="B30" s="9">
        <v>22</v>
      </c>
      <c r="C30" s="10" t="s">
        <v>42</v>
      </c>
      <c r="D30" s="11">
        <v>5614.9806574378545</v>
      </c>
      <c r="E30" s="12">
        <f t="shared" si="0"/>
        <v>9.1528823044243982E-3</v>
      </c>
    </row>
    <row r="31" spans="2:5" ht="14.25" customHeight="1" x14ac:dyDescent="0.35">
      <c r="B31" s="9">
        <v>23</v>
      </c>
      <c r="C31" s="10" t="s">
        <v>43</v>
      </c>
      <c r="D31" s="11">
        <v>4737.3518388566772</v>
      </c>
      <c r="E31" s="12">
        <f t="shared" si="0"/>
        <v>7.7222748324638499E-3</v>
      </c>
    </row>
    <row r="32" spans="2:5" ht="14.25" customHeight="1" x14ac:dyDescent="0.35">
      <c r="B32" s="9">
        <v>24</v>
      </c>
      <c r="C32" s="10" t="s">
        <v>44</v>
      </c>
      <c r="D32" s="11">
        <v>4486.1608659374115</v>
      </c>
      <c r="E32" s="12">
        <f t="shared" si="0"/>
        <v>7.3128127966475059E-3</v>
      </c>
    </row>
    <row r="33" spans="2:7" ht="14.25" customHeight="1" x14ac:dyDescent="0.35">
      <c r="B33" s="9">
        <v>25</v>
      </c>
      <c r="C33" s="10" t="s">
        <v>45</v>
      </c>
      <c r="D33" s="11">
        <v>4328.0019346869358</v>
      </c>
      <c r="E33" s="12">
        <f t="shared" si="0"/>
        <v>7.0550006737844315E-3</v>
      </c>
    </row>
    <row r="34" spans="2:7" ht="14.25" customHeight="1" x14ac:dyDescent="0.35">
      <c r="B34" s="9">
        <v>26</v>
      </c>
      <c r="C34" s="10" t="s">
        <v>2</v>
      </c>
      <c r="D34" s="11">
        <v>4083.321047245247</v>
      </c>
      <c r="E34" s="12">
        <f t="shared" si="0"/>
        <v>6.6561506150706407E-3</v>
      </c>
    </row>
    <row r="35" spans="2:7" ht="14.25" customHeight="1" x14ac:dyDescent="0.35">
      <c r="B35" s="9">
        <v>27</v>
      </c>
      <c r="C35" s="10" t="s">
        <v>46</v>
      </c>
      <c r="D35" s="11">
        <v>3960.9405038737391</v>
      </c>
      <c r="E35" s="12">
        <f t="shared" si="0"/>
        <v>6.4566602199706792E-3</v>
      </c>
    </row>
    <row r="36" spans="2:7" ht="14.25" customHeight="1" x14ac:dyDescent="0.35">
      <c r="B36" s="9">
        <v>28</v>
      </c>
      <c r="C36" s="10" t="s">
        <v>47</v>
      </c>
      <c r="D36" s="11">
        <v>3684.0297744137042</v>
      </c>
      <c r="E36" s="12">
        <f t="shared" si="0"/>
        <v>6.005272856378847E-3</v>
      </c>
    </row>
    <row r="37" spans="2:7" ht="14.25" customHeight="1" x14ac:dyDescent="0.35">
      <c r="B37" s="9">
        <v>29</v>
      </c>
      <c r="C37" s="10" t="s">
        <v>48</v>
      </c>
      <c r="D37" s="11">
        <v>3225.6561243610604</v>
      </c>
      <c r="E37" s="12">
        <f t="shared" si="0"/>
        <v>5.2580859422398287E-3</v>
      </c>
    </row>
    <row r="38" spans="2:7" ht="14.25" customHeight="1" x14ac:dyDescent="0.35">
      <c r="B38" s="9">
        <v>30</v>
      </c>
      <c r="C38" s="10" t="s">
        <v>49</v>
      </c>
      <c r="D38" s="11">
        <v>3176.2266475717302</v>
      </c>
      <c r="E38" s="12">
        <f t="shared" si="0"/>
        <v>5.1775118118868209E-3</v>
      </c>
    </row>
    <row r="39" spans="2:7" ht="14.25" customHeight="1" x14ac:dyDescent="0.35">
      <c r="B39" s="13"/>
      <c r="C39" s="14" t="s">
        <v>50</v>
      </c>
      <c r="D39" s="15">
        <v>93601.820431224245</v>
      </c>
      <c r="E39" s="16">
        <f t="shared" si="0"/>
        <v>0.15257869940335489</v>
      </c>
      <c r="F39" s="6"/>
      <c r="G39" s="7"/>
    </row>
    <row r="40" spans="2:7" ht="14.25" customHeight="1" x14ac:dyDescent="0.35">
      <c r="B40" s="13"/>
      <c r="C40" s="17" t="s">
        <v>51</v>
      </c>
      <c r="D40" s="18">
        <v>613465.84285516676</v>
      </c>
      <c r="E40" s="16">
        <f>SUM(E9:E39)</f>
        <v>0.99999667751730315</v>
      </c>
    </row>
    <row r="41" spans="2:7" ht="11.65" x14ac:dyDescent="0.35">
      <c r="B41" s="3"/>
      <c r="C41" s="3"/>
      <c r="D41" s="3"/>
      <c r="E41" s="3"/>
    </row>
    <row r="42" spans="2:7" ht="11.65" x14ac:dyDescent="0.35">
      <c r="B42" s="19" t="s">
        <v>71</v>
      </c>
      <c r="C42" s="8"/>
    </row>
    <row r="43" spans="2:7" ht="11.65" x14ac:dyDescent="0.35">
      <c r="B43" s="19" t="s">
        <v>72</v>
      </c>
      <c r="C43" s="8"/>
    </row>
    <row r="44" spans="2:7" ht="11.65" x14ac:dyDescent="0.35">
      <c r="B44" s="19" t="s">
        <v>52</v>
      </c>
      <c r="C44" s="8"/>
    </row>
    <row r="45" spans="2:7" ht="11.65" x14ac:dyDescent="0.35">
      <c r="B45" s="19" t="s">
        <v>64</v>
      </c>
      <c r="C45" s="8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11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G45"/>
  <sheetViews>
    <sheetView workbookViewId="0"/>
  </sheetViews>
  <sheetFormatPr baseColWidth="10" defaultColWidth="10.86328125" defaultRowHeight="15" customHeight="1" x14ac:dyDescent="0.35"/>
  <cols>
    <col min="1" max="1" width="2.3984375" style="5" customWidth="1"/>
    <col min="2" max="2" width="14.73046875" style="5" customWidth="1"/>
    <col min="3" max="3" width="21.3984375" style="5" customWidth="1"/>
    <col min="4" max="5" width="15.3984375" style="5" customWidth="1"/>
    <col min="6" max="6" width="10.86328125" style="5"/>
    <col min="7" max="7" width="17" style="5" bestFit="1" customWidth="1"/>
    <col min="8" max="16384" width="10.86328125" style="5"/>
  </cols>
  <sheetData>
    <row r="5" spans="2:5" ht="15" customHeight="1" x14ac:dyDescent="0.35">
      <c r="B5" s="2" t="s">
        <v>67</v>
      </c>
      <c r="C5" s="4"/>
    </row>
    <row r="6" spans="2:5" ht="15" customHeight="1" x14ac:dyDescent="0.35">
      <c r="B6" s="2" t="s">
        <v>53</v>
      </c>
      <c r="C6" s="4"/>
    </row>
    <row r="7" spans="2:5" ht="15" customHeight="1" x14ac:dyDescent="0.35">
      <c r="B7" s="4"/>
      <c r="C7" s="4"/>
    </row>
    <row r="8" spans="2:5" ht="24" customHeight="1" x14ac:dyDescent="0.35">
      <c r="B8" s="1" t="s">
        <v>54</v>
      </c>
      <c r="C8" s="1" t="s">
        <v>55</v>
      </c>
      <c r="D8" s="1" t="s">
        <v>56</v>
      </c>
      <c r="E8" s="1" t="s">
        <v>57</v>
      </c>
    </row>
    <row r="9" spans="2:5" ht="14.25" customHeight="1" x14ac:dyDescent="0.35">
      <c r="B9" s="9">
        <v>1</v>
      </c>
      <c r="C9" s="10" t="s">
        <v>1</v>
      </c>
      <c r="D9" s="11">
        <v>148488.65216498575</v>
      </c>
      <c r="E9" s="12">
        <f>D9/D$40</f>
        <v>0.24204876912770912</v>
      </c>
    </row>
    <row r="10" spans="2:5" ht="14.25" customHeight="1" x14ac:dyDescent="0.35">
      <c r="B10" s="9">
        <v>2</v>
      </c>
      <c r="C10" s="10" t="s">
        <v>15</v>
      </c>
      <c r="D10" s="11">
        <v>46724.648401406477</v>
      </c>
      <c r="E10" s="12">
        <f t="shared" ref="E10:E40" si="0">D10/D$40</f>
        <v>7.6165036644815623E-2</v>
      </c>
    </row>
    <row r="11" spans="2:5" ht="14.25" customHeight="1" x14ac:dyDescent="0.35">
      <c r="B11" s="9">
        <v>3</v>
      </c>
      <c r="C11" s="10" t="s">
        <v>16</v>
      </c>
      <c r="D11" s="11">
        <v>32977.77593364822</v>
      </c>
      <c r="E11" s="12">
        <f t="shared" si="0"/>
        <v>5.3756498944039735E-2</v>
      </c>
    </row>
    <row r="12" spans="2:5" ht="14.25" customHeight="1" x14ac:dyDescent="0.35">
      <c r="B12" s="9">
        <v>4</v>
      </c>
      <c r="C12" s="10" t="s">
        <v>11</v>
      </c>
      <c r="D12" s="11">
        <v>26801.498128418025</v>
      </c>
      <c r="E12" s="12">
        <f t="shared" si="0"/>
        <v>4.3688655922030847E-2</v>
      </c>
    </row>
    <row r="13" spans="2:5" ht="14.25" customHeight="1" x14ac:dyDescent="0.35">
      <c r="B13" s="9">
        <v>5</v>
      </c>
      <c r="C13" s="10" t="s">
        <v>5</v>
      </c>
      <c r="D13" s="11">
        <v>24670.868814941809</v>
      </c>
      <c r="E13" s="12">
        <f t="shared" si="0"/>
        <v>4.0215554137651245E-2</v>
      </c>
    </row>
    <row r="14" spans="2:5" ht="14.25" customHeight="1" x14ac:dyDescent="0.35">
      <c r="B14" s="9">
        <v>6</v>
      </c>
      <c r="C14" s="10" t="s">
        <v>0</v>
      </c>
      <c r="D14" s="11">
        <v>24559.0468878467</v>
      </c>
      <c r="E14" s="12">
        <f t="shared" si="0"/>
        <v>4.0033275159290081E-2</v>
      </c>
    </row>
    <row r="15" spans="2:5" ht="14.25" customHeight="1" x14ac:dyDescent="0.35">
      <c r="B15" s="9">
        <v>7</v>
      </c>
      <c r="C15" s="10" t="s">
        <v>4</v>
      </c>
      <c r="D15" s="11">
        <v>21758.024280001951</v>
      </c>
      <c r="E15" s="12">
        <f t="shared" si="0"/>
        <v>3.546737692637731E-2</v>
      </c>
    </row>
    <row r="16" spans="2:5" ht="14.25" customHeight="1" x14ac:dyDescent="0.35">
      <c r="B16" s="9">
        <v>8</v>
      </c>
      <c r="C16" s="10" t="s">
        <v>8</v>
      </c>
      <c r="D16" s="11">
        <v>17873.995150833289</v>
      </c>
      <c r="E16" s="12">
        <f t="shared" si="0"/>
        <v>2.913608860054033E-2</v>
      </c>
    </row>
    <row r="17" spans="2:5" ht="14.25" customHeight="1" x14ac:dyDescent="0.35">
      <c r="B17" s="9">
        <v>9</v>
      </c>
      <c r="C17" s="10" t="s">
        <v>6</v>
      </c>
      <c r="D17" s="11">
        <v>17369.106176541158</v>
      </c>
      <c r="E17" s="12">
        <f t="shared" si="0"/>
        <v>2.831307786543192E-2</v>
      </c>
    </row>
    <row r="18" spans="2:5" ht="14.25" customHeight="1" x14ac:dyDescent="0.35">
      <c r="B18" s="9">
        <v>10</v>
      </c>
      <c r="C18" s="10" t="s">
        <v>73</v>
      </c>
      <c r="D18" s="11">
        <v>17121.102617557885</v>
      </c>
      <c r="E18" s="12">
        <f t="shared" si="0"/>
        <v>2.7908811577631729E-2</v>
      </c>
    </row>
    <row r="19" spans="2:5" ht="14.25" customHeight="1" x14ac:dyDescent="0.35">
      <c r="B19" s="9">
        <v>11</v>
      </c>
      <c r="C19" s="10" t="s">
        <v>74</v>
      </c>
      <c r="D19" s="11">
        <v>16887.931433583348</v>
      </c>
      <c r="E19" s="12">
        <f t="shared" si="0"/>
        <v>2.7528723286343461E-2</v>
      </c>
    </row>
    <row r="20" spans="2:5" ht="14.25" customHeight="1" x14ac:dyDescent="0.35">
      <c r="B20" s="9">
        <v>12</v>
      </c>
      <c r="C20" s="10" t="s">
        <v>75</v>
      </c>
      <c r="D20" s="11">
        <v>16503.092742010223</v>
      </c>
      <c r="E20" s="12">
        <f t="shared" si="0"/>
        <v>2.6901404428977215E-2</v>
      </c>
    </row>
    <row r="21" spans="2:5" ht="14.25" customHeight="1" x14ac:dyDescent="0.35">
      <c r="B21" s="9">
        <v>13</v>
      </c>
      <c r="C21" s="10" t="s">
        <v>12</v>
      </c>
      <c r="D21" s="11">
        <v>11733.388481722752</v>
      </c>
      <c r="E21" s="12">
        <f t="shared" si="0"/>
        <v>1.9126392477067201E-2</v>
      </c>
    </row>
    <row r="22" spans="2:5" ht="14.25" customHeight="1" x14ac:dyDescent="0.35">
      <c r="B22" s="9">
        <v>14</v>
      </c>
      <c r="C22" s="10" t="s">
        <v>14</v>
      </c>
      <c r="D22" s="11">
        <v>10677.066442836354</v>
      </c>
      <c r="E22" s="12">
        <f t="shared" si="0"/>
        <v>1.7404500294822614E-2</v>
      </c>
    </row>
    <row r="23" spans="2:5" ht="14.25" customHeight="1" x14ac:dyDescent="0.35">
      <c r="B23" s="9">
        <v>15</v>
      </c>
      <c r="C23" s="10" t="s">
        <v>10</v>
      </c>
      <c r="D23" s="11">
        <v>9197.2086670997305</v>
      </c>
      <c r="E23" s="12">
        <f t="shared" si="0"/>
        <v>1.499220987479021E-2</v>
      </c>
    </row>
    <row r="24" spans="2:5" ht="14.25" customHeight="1" x14ac:dyDescent="0.35">
      <c r="B24" s="9">
        <v>16</v>
      </c>
      <c r="C24" s="10" t="s">
        <v>76</v>
      </c>
      <c r="D24" s="11">
        <v>9137.6633961823718</v>
      </c>
      <c r="E24" s="12">
        <f t="shared" si="0"/>
        <v>1.4895146164380148E-2</v>
      </c>
    </row>
    <row r="25" spans="2:5" ht="14.25" customHeight="1" x14ac:dyDescent="0.35">
      <c r="B25" s="9">
        <v>17</v>
      </c>
      <c r="C25" s="10" t="s">
        <v>77</v>
      </c>
      <c r="D25" s="11">
        <v>6187.1834087344105</v>
      </c>
      <c r="E25" s="12">
        <f t="shared" si="0"/>
        <v>1.0085620056592366E-2</v>
      </c>
    </row>
    <row r="26" spans="2:5" ht="14.25" customHeight="1" x14ac:dyDescent="0.35">
      <c r="B26" s="9">
        <v>18</v>
      </c>
      <c r="C26" s="10" t="s">
        <v>78</v>
      </c>
      <c r="D26" s="11">
        <v>6176.2128717900996</v>
      </c>
      <c r="E26" s="12">
        <f t="shared" si="0"/>
        <v>1.0067737175137627E-2</v>
      </c>
    </row>
    <row r="27" spans="2:5" ht="14.25" customHeight="1" x14ac:dyDescent="0.35">
      <c r="B27" s="9">
        <v>19</v>
      </c>
      <c r="C27" s="10" t="s">
        <v>3</v>
      </c>
      <c r="D27" s="11">
        <v>6021.6394579424059</v>
      </c>
      <c r="E27" s="12">
        <f t="shared" si="0"/>
        <v>9.8157697418274278E-3</v>
      </c>
    </row>
    <row r="28" spans="2:5" ht="14.25" customHeight="1" x14ac:dyDescent="0.35">
      <c r="B28" s="9">
        <v>20</v>
      </c>
      <c r="C28" s="10" t="s">
        <v>79</v>
      </c>
      <c r="D28" s="11">
        <v>5989.0775415207281</v>
      </c>
      <c r="E28" s="12">
        <f t="shared" si="0"/>
        <v>9.7626911282405176E-3</v>
      </c>
    </row>
    <row r="29" spans="2:5" ht="14.25" customHeight="1" x14ac:dyDescent="0.35">
      <c r="B29" s="9">
        <v>21</v>
      </c>
      <c r="C29" s="10" t="s">
        <v>41</v>
      </c>
      <c r="D29" s="11">
        <v>5710.1318003063961</v>
      </c>
      <c r="E29" s="12">
        <f t="shared" si="0"/>
        <v>9.3079865273843817E-3</v>
      </c>
    </row>
    <row r="30" spans="2:5" ht="14.25" customHeight="1" x14ac:dyDescent="0.35">
      <c r="B30" s="9">
        <v>22</v>
      </c>
      <c r="C30" s="10" t="s">
        <v>7</v>
      </c>
      <c r="D30" s="11">
        <v>5614.9806574378545</v>
      </c>
      <c r="E30" s="12">
        <f t="shared" si="0"/>
        <v>9.1528823044243982E-3</v>
      </c>
    </row>
    <row r="31" spans="2:5" ht="14.25" customHeight="1" x14ac:dyDescent="0.35">
      <c r="B31" s="9">
        <v>23</v>
      </c>
      <c r="C31" s="10" t="s">
        <v>58</v>
      </c>
      <c r="D31" s="11">
        <v>4737.3518388566772</v>
      </c>
      <c r="E31" s="12">
        <f t="shared" si="0"/>
        <v>7.7222748324638499E-3</v>
      </c>
    </row>
    <row r="32" spans="2:5" ht="14.25" customHeight="1" x14ac:dyDescent="0.35">
      <c r="B32" s="9">
        <v>24</v>
      </c>
      <c r="C32" s="10" t="s">
        <v>13</v>
      </c>
      <c r="D32" s="11">
        <v>4486.1608659374115</v>
      </c>
      <c r="E32" s="12">
        <f t="shared" si="0"/>
        <v>7.3128127966475059E-3</v>
      </c>
    </row>
    <row r="33" spans="2:7" ht="14.25" customHeight="1" x14ac:dyDescent="0.35">
      <c r="B33" s="9">
        <v>25</v>
      </c>
      <c r="C33" s="10" t="s">
        <v>59</v>
      </c>
      <c r="D33" s="11">
        <v>4328.0019346869358</v>
      </c>
      <c r="E33" s="12">
        <f t="shared" si="0"/>
        <v>7.0550006737844315E-3</v>
      </c>
    </row>
    <row r="34" spans="2:7" ht="14.25" customHeight="1" x14ac:dyDescent="0.35">
      <c r="B34" s="9">
        <v>26</v>
      </c>
      <c r="C34" s="10" t="s">
        <v>2</v>
      </c>
      <c r="D34" s="11">
        <v>4083.321047245247</v>
      </c>
      <c r="E34" s="12">
        <f t="shared" si="0"/>
        <v>6.6561506150706407E-3</v>
      </c>
    </row>
    <row r="35" spans="2:7" ht="14.25" customHeight="1" x14ac:dyDescent="0.35">
      <c r="B35" s="9">
        <v>27</v>
      </c>
      <c r="C35" s="10" t="s">
        <v>46</v>
      </c>
      <c r="D35" s="11">
        <v>3960.9405038737391</v>
      </c>
      <c r="E35" s="12">
        <f t="shared" si="0"/>
        <v>6.4566602199706792E-3</v>
      </c>
    </row>
    <row r="36" spans="2:7" ht="14.25" customHeight="1" x14ac:dyDescent="0.35">
      <c r="B36" s="9">
        <v>28</v>
      </c>
      <c r="C36" s="10" t="s">
        <v>9</v>
      </c>
      <c r="D36" s="11">
        <v>3684.0297744137042</v>
      </c>
      <c r="E36" s="12">
        <f t="shared" si="0"/>
        <v>6.005272856378847E-3</v>
      </c>
    </row>
    <row r="37" spans="2:7" ht="14.25" customHeight="1" x14ac:dyDescent="0.35">
      <c r="B37" s="9">
        <v>29</v>
      </c>
      <c r="C37" s="10" t="s">
        <v>48</v>
      </c>
      <c r="D37" s="11">
        <v>3225.6561243610604</v>
      </c>
      <c r="E37" s="12">
        <f t="shared" si="0"/>
        <v>5.2580859422398287E-3</v>
      </c>
    </row>
    <row r="38" spans="2:7" ht="14.25" customHeight="1" x14ac:dyDescent="0.35">
      <c r="B38" s="9">
        <v>30</v>
      </c>
      <c r="C38" s="10" t="s">
        <v>60</v>
      </c>
      <c r="D38" s="11">
        <v>3176.2266475717302</v>
      </c>
      <c r="E38" s="12">
        <f t="shared" si="0"/>
        <v>5.1775118118868209E-3</v>
      </c>
    </row>
    <row r="39" spans="2:7" ht="14.25" customHeight="1" x14ac:dyDescent="0.35">
      <c r="B39" s="13"/>
      <c r="C39" s="14" t="s">
        <v>61</v>
      </c>
      <c r="D39" s="15">
        <v>93601.820431224245</v>
      </c>
      <c r="E39" s="16">
        <f t="shared" si="0"/>
        <v>0.15257869940335489</v>
      </c>
      <c r="F39" s="6"/>
      <c r="G39" s="7"/>
    </row>
    <row r="40" spans="2:7" ht="14.25" customHeight="1" x14ac:dyDescent="0.35">
      <c r="B40" s="13"/>
      <c r="C40" s="17" t="s">
        <v>62</v>
      </c>
      <c r="D40" s="18">
        <v>613465.84285516676</v>
      </c>
      <c r="E40" s="16">
        <f t="shared" si="0"/>
        <v>1</v>
      </c>
    </row>
    <row r="41" spans="2:7" ht="11.65" x14ac:dyDescent="0.35">
      <c r="B41" s="3"/>
      <c r="C41" s="3"/>
      <c r="D41" s="3"/>
      <c r="E41" s="3"/>
    </row>
    <row r="42" spans="2:7" ht="11.65" x14ac:dyDescent="0.35">
      <c r="B42" s="19" t="s">
        <v>69</v>
      </c>
      <c r="C42" s="8"/>
    </row>
    <row r="43" spans="2:7" ht="11.65" x14ac:dyDescent="0.35">
      <c r="B43" s="19" t="s">
        <v>68</v>
      </c>
      <c r="C43" s="8"/>
    </row>
    <row r="44" spans="2:7" ht="11.65" x14ac:dyDescent="0.35">
      <c r="B44" s="19" t="s">
        <v>63</v>
      </c>
      <c r="C44" s="8"/>
    </row>
    <row r="45" spans="2:7" ht="11.65" x14ac:dyDescent="0.35">
      <c r="B45" s="19" t="s">
        <v>65</v>
      </c>
      <c r="C45" s="8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11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CCC</cp:lastModifiedBy>
  <cp:lastPrinted>2012-11-20T19:37:43Z</cp:lastPrinted>
  <dcterms:created xsi:type="dcterms:W3CDTF">2012-07-20T17:36:11Z</dcterms:created>
  <dcterms:modified xsi:type="dcterms:W3CDTF">2019-04-29T06:01:38Z</dcterms:modified>
</cp:coreProperties>
</file>