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30" windowWidth="19875" windowHeight="7710"/>
  </bookViews>
  <sheets>
    <sheet name="ES" sheetId="6" r:id="rId1"/>
    <sheet name="EN" sheetId="11" r:id="rId2"/>
  </sheets>
  <calcPr calcId="125725" calcOnSave="0" concurrentCalc="0"/>
</workbook>
</file>

<file path=xl/calcChain.xml><?xml version="1.0" encoding="utf-8"?>
<calcChain xmlns="http://schemas.openxmlformats.org/spreadsheetml/2006/main">
  <c r="V10" i="11"/>
  <c r="V30"/>
  <c r="V31"/>
  <c r="V32"/>
  <c r="V33"/>
  <c r="V34"/>
  <c r="V35"/>
  <c r="V36"/>
  <c r="U10"/>
  <c r="U30"/>
  <c r="U31"/>
  <c r="U32"/>
  <c r="U33"/>
  <c r="U34"/>
  <c r="U35"/>
  <c r="U36"/>
  <c r="T10"/>
  <c r="T30"/>
  <c r="T31"/>
  <c r="T32"/>
  <c r="T33"/>
  <c r="T34"/>
  <c r="T35"/>
  <c r="T36"/>
  <c r="S10"/>
  <c r="S30"/>
  <c r="S31"/>
  <c r="S32"/>
  <c r="S33"/>
  <c r="S34"/>
  <c r="S35"/>
  <c r="S36"/>
  <c r="R10"/>
  <c r="R30"/>
  <c r="R31"/>
  <c r="R32"/>
  <c r="R33"/>
  <c r="R34"/>
  <c r="R35"/>
  <c r="R36"/>
  <c r="Q10"/>
  <c r="Q30"/>
  <c r="Q31"/>
  <c r="Q32"/>
  <c r="Q33"/>
  <c r="Q34"/>
  <c r="Q35"/>
  <c r="Q36"/>
  <c r="P10"/>
  <c r="P30"/>
  <c r="P31"/>
  <c r="P32"/>
  <c r="P33"/>
  <c r="P34"/>
  <c r="P35"/>
  <c r="P36"/>
  <c r="O10"/>
  <c r="O30"/>
  <c r="O31"/>
  <c r="O32"/>
  <c r="O33"/>
  <c r="O34"/>
  <c r="O35"/>
  <c r="O36"/>
  <c r="N10"/>
  <c r="N30"/>
  <c r="N31"/>
  <c r="N32"/>
  <c r="N33"/>
  <c r="N34"/>
  <c r="N35"/>
  <c r="N36"/>
  <c r="M10"/>
  <c r="M30"/>
  <c r="M31"/>
  <c r="M32"/>
  <c r="M33"/>
  <c r="M34"/>
  <c r="M35"/>
  <c r="M36"/>
  <c r="L10"/>
  <c r="L30"/>
  <c r="L31"/>
  <c r="L32"/>
  <c r="L33"/>
  <c r="L34"/>
  <c r="L35"/>
  <c r="L36"/>
  <c r="K10"/>
  <c r="K30"/>
  <c r="K31"/>
  <c r="K32"/>
  <c r="K33"/>
  <c r="K34"/>
  <c r="K35"/>
  <c r="K36"/>
  <c r="J10"/>
  <c r="J30"/>
  <c r="J31"/>
  <c r="J32"/>
  <c r="J33"/>
  <c r="J34"/>
  <c r="J35"/>
  <c r="J36"/>
  <c r="I10"/>
  <c r="I30"/>
  <c r="I31"/>
  <c r="I32"/>
  <c r="I33"/>
  <c r="I34"/>
  <c r="I35"/>
  <c r="I36"/>
  <c r="H10"/>
  <c r="H30"/>
  <c r="H31"/>
  <c r="H32"/>
  <c r="H33"/>
  <c r="H34"/>
  <c r="H35"/>
  <c r="H36"/>
  <c r="G10"/>
  <c r="G30"/>
  <c r="G31"/>
  <c r="G32"/>
  <c r="G33"/>
  <c r="G34"/>
  <c r="G35"/>
  <c r="G36"/>
  <c r="F10"/>
  <c r="F30"/>
  <c r="F31"/>
  <c r="F32"/>
  <c r="F33"/>
  <c r="F34"/>
  <c r="F35"/>
  <c r="F36"/>
  <c r="E10"/>
  <c r="E30"/>
  <c r="E31"/>
  <c r="E32"/>
  <c r="E33"/>
  <c r="E34"/>
  <c r="E35"/>
  <c r="E36"/>
  <c r="D10"/>
  <c r="D30"/>
  <c r="D31"/>
  <c r="D32"/>
  <c r="D33"/>
  <c r="D34"/>
  <c r="D35"/>
  <c r="D36"/>
  <c r="C10"/>
  <c r="C30"/>
  <c r="C31"/>
  <c r="C32"/>
  <c r="C33"/>
  <c r="C34"/>
  <c r="C35"/>
  <c r="C36"/>
  <c r="V8"/>
  <c r="V22"/>
  <c r="V23"/>
  <c r="V24"/>
  <c r="U8"/>
  <c r="U22"/>
  <c r="U23"/>
  <c r="U24"/>
  <c r="T8"/>
  <c r="T22"/>
  <c r="T23"/>
  <c r="T24"/>
  <c r="S8"/>
  <c r="S22"/>
  <c r="S23"/>
  <c r="S24"/>
  <c r="R8"/>
  <c r="R22"/>
  <c r="R23"/>
  <c r="R24"/>
  <c r="Q8"/>
  <c r="Q22"/>
  <c r="Q23"/>
  <c r="Q24"/>
  <c r="P8"/>
  <c r="P22"/>
  <c r="P23"/>
  <c r="P24"/>
  <c r="O8"/>
  <c r="O22"/>
  <c r="O23"/>
  <c r="O24"/>
  <c r="N8"/>
  <c r="N22"/>
  <c r="N23"/>
  <c r="N24"/>
  <c r="M8"/>
  <c r="M22"/>
  <c r="M23"/>
  <c r="M24"/>
  <c r="L8"/>
  <c r="L22"/>
  <c r="L23"/>
  <c r="L24"/>
  <c r="K8"/>
  <c r="K22"/>
  <c r="K23"/>
  <c r="K24"/>
  <c r="J8"/>
  <c r="J22"/>
  <c r="J23"/>
  <c r="J24"/>
  <c r="I8"/>
  <c r="I22"/>
  <c r="I23"/>
  <c r="I24"/>
  <c r="H8"/>
  <c r="H22"/>
  <c r="H23"/>
  <c r="H24"/>
  <c r="G8"/>
  <c r="G22"/>
  <c r="G23"/>
  <c r="G24"/>
  <c r="F8"/>
  <c r="F22"/>
  <c r="F23"/>
  <c r="F24"/>
  <c r="E8"/>
  <c r="E22"/>
  <c r="E23"/>
  <c r="E24"/>
  <c r="D8"/>
  <c r="D22"/>
  <c r="D23"/>
  <c r="D24"/>
  <c r="C8"/>
  <c r="C22"/>
  <c r="C23"/>
  <c r="C24"/>
  <c r="V10" i="6"/>
  <c r="V8"/>
  <c r="U10"/>
  <c r="U8"/>
  <c r="T10"/>
  <c r="T8"/>
  <c r="S8"/>
  <c r="R8"/>
  <c r="Q8"/>
  <c r="P8"/>
  <c r="O8"/>
  <c r="N8"/>
  <c r="M8"/>
  <c r="L8"/>
  <c r="K8"/>
  <c r="J8"/>
  <c r="I8"/>
  <c r="H8"/>
  <c r="G8"/>
  <c r="F8"/>
  <c r="E8"/>
  <c r="D8"/>
  <c r="C8"/>
  <c r="S10"/>
  <c r="R10"/>
  <c r="Q10"/>
  <c r="P10"/>
  <c r="O10"/>
  <c r="N10"/>
  <c r="M10"/>
  <c r="L10"/>
  <c r="K10"/>
  <c r="J10"/>
  <c r="I10"/>
  <c r="H10"/>
  <c r="G10"/>
  <c r="F10"/>
  <c r="E10"/>
  <c r="D10"/>
  <c r="C10"/>
  <c r="U30"/>
  <c r="U31"/>
  <c r="U32"/>
  <c r="U33"/>
  <c r="U34"/>
  <c r="U35"/>
  <c r="U36"/>
  <c r="U22"/>
  <c r="U23"/>
  <c r="U24"/>
  <c r="T23"/>
  <c r="S23"/>
  <c r="T22"/>
  <c r="T24"/>
  <c r="S22"/>
  <c r="S24"/>
  <c r="R35"/>
  <c r="R30"/>
  <c r="V35"/>
  <c r="T35"/>
  <c r="S35"/>
  <c r="V34"/>
  <c r="T34"/>
  <c r="S34"/>
  <c r="V33"/>
  <c r="T33"/>
  <c r="S33"/>
  <c r="V32"/>
  <c r="T32"/>
  <c r="S32"/>
  <c r="V31"/>
  <c r="T31"/>
  <c r="S31"/>
  <c r="V30"/>
  <c r="V36"/>
  <c r="T30"/>
  <c r="T36"/>
  <c r="S30"/>
  <c r="S36"/>
  <c r="D35"/>
  <c r="D34"/>
  <c r="D33"/>
  <c r="D32"/>
  <c r="D31"/>
  <c r="D30"/>
  <c r="D36"/>
  <c r="E23"/>
  <c r="E22"/>
  <c r="D23"/>
  <c r="D22"/>
  <c r="D24"/>
  <c r="V22"/>
  <c r="Q35"/>
  <c r="P35"/>
  <c r="O35"/>
  <c r="N35"/>
  <c r="M35"/>
  <c r="L35"/>
  <c r="K35"/>
  <c r="J35"/>
  <c r="I35"/>
  <c r="H35"/>
  <c r="G35"/>
  <c r="F35"/>
  <c r="E35"/>
  <c r="C35"/>
  <c r="R34"/>
  <c r="Q34"/>
  <c r="P34"/>
  <c r="O34"/>
  <c r="N34"/>
  <c r="M34"/>
  <c r="L34"/>
  <c r="K34"/>
  <c r="J34"/>
  <c r="I34"/>
  <c r="H34"/>
  <c r="G34"/>
  <c r="F34"/>
  <c r="E34"/>
  <c r="C34"/>
  <c r="R33"/>
  <c r="Q33"/>
  <c r="P33"/>
  <c r="O33"/>
  <c r="N33"/>
  <c r="M33"/>
  <c r="L33"/>
  <c r="K33"/>
  <c r="J33"/>
  <c r="I33"/>
  <c r="H33"/>
  <c r="G33"/>
  <c r="F33"/>
  <c r="E33"/>
  <c r="C33"/>
  <c r="R32"/>
  <c r="Q32"/>
  <c r="P32"/>
  <c r="O32"/>
  <c r="N32"/>
  <c r="M32"/>
  <c r="L32"/>
  <c r="K32"/>
  <c r="J32"/>
  <c r="I32"/>
  <c r="H32"/>
  <c r="G32"/>
  <c r="F32"/>
  <c r="E32"/>
  <c r="C32"/>
  <c r="R31"/>
  <c r="Q31"/>
  <c r="P31"/>
  <c r="O31"/>
  <c r="N31"/>
  <c r="M31"/>
  <c r="L31"/>
  <c r="K31"/>
  <c r="J31"/>
  <c r="I31"/>
  <c r="H31"/>
  <c r="G31"/>
  <c r="F31"/>
  <c r="E31"/>
  <c r="C31"/>
  <c r="R36"/>
  <c r="Q30"/>
  <c r="Q36"/>
  <c r="P30"/>
  <c r="P36"/>
  <c r="O30"/>
  <c r="O36"/>
  <c r="N30"/>
  <c r="N36"/>
  <c r="M30"/>
  <c r="M36"/>
  <c r="L30"/>
  <c r="L36"/>
  <c r="K30"/>
  <c r="K36"/>
  <c r="J30"/>
  <c r="J36"/>
  <c r="I30"/>
  <c r="I36"/>
  <c r="H30"/>
  <c r="H36"/>
  <c r="G30"/>
  <c r="G36"/>
  <c r="F30"/>
  <c r="F36"/>
  <c r="E30"/>
  <c r="E36"/>
  <c r="C30"/>
  <c r="C36"/>
  <c r="V23"/>
  <c r="R23"/>
  <c r="Q23"/>
  <c r="P23"/>
  <c r="O23"/>
  <c r="N23"/>
  <c r="M23"/>
  <c r="L23"/>
  <c r="K23"/>
  <c r="J23"/>
  <c r="I23"/>
  <c r="H23"/>
  <c r="G23"/>
  <c r="F23"/>
  <c r="R22"/>
  <c r="Q22"/>
  <c r="P22"/>
  <c r="O22"/>
  <c r="N22"/>
  <c r="M22"/>
  <c r="L22"/>
  <c r="K22"/>
  <c r="J22"/>
  <c r="I22"/>
  <c r="H22"/>
  <c r="G22"/>
  <c r="F22"/>
  <c r="C23"/>
  <c r="C22"/>
  <c r="V24"/>
  <c r="C24"/>
  <c r="E24"/>
  <c r="G24"/>
  <c r="I24"/>
  <c r="K24"/>
  <c r="M24"/>
  <c r="O24"/>
  <c r="Q24"/>
  <c r="F24"/>
  <c r="H24"/>
  <c r="J24"/>
  <c r="L24"/>
  <c r="N24"/>
  <c r="P24"/>
  <c r="R24"/>
</calcChain>
</file>

<file path=xl/sharedStrings.xml><?xml version="1.0" encoding="utf-8"?>
<sst xmlns="http://schemas.openxmlformats.org/spreadsheetml/2006/main" count="82" uniqueCount="43">
  <si>
    <t>Total</t>
  </si>
  <si>
    <t>2014p</t>
  </si>
  <si>
    <t>Mundo</t>
  </si>
  <si>
    <t>Países desarrollados</t>
  </si>
  <si>
    <t>Países en vías de desarrollo</t>
  </si>
  <si>
    <t>Asia Oriental y el Pacífico</t>
  </si>
  <si>
    <t>Asia del Sur</t>
  </si>
  <si>
    <t>América Latina y el Caribe</t>
  </si>
  <si>
    <t>Europa y Asia Central</t>
  </si>
  <si>
    <t>Medio Oriente y Norte de África</t>
  </si>
  <si>
    <t>África Subsahariana</t>
  </si>
  <si>
    <t>Datos: http://www.migracionyremesas.org/tb/?a=1DC840</t>
  </si>
  <si>
    <t>Data: http://www.migrationandremittances.org/tb/?a=1DC840</t>
  </si>
  <si>
    <t>East Asia and Pacific</t>
  </si>
  <si>
    <t>South Asia</t>
  </si>
  <si>
    <t>Latin America and the Caribbean</t>
  </si>
  <si>
    <t>Europe and Central Asia</t>
  </si>
  <si>
    <t>Middle East and North Africa</t>
  </si>
  <si>
    <t>Sub-Saharan Africa</t>
  </si>
  <si>
    <t>World</t>
  </si>
  <si>
    <t>Developed countries</t>
  </si>
  <si>
    <t>Developing countries</t>
  </si>
  <si>
    <t>Remesas por región de destino (Miles de millones de $US dólares)</t>
  </si>
  <si>
    <t>Región</t>
  </si>
  <si>
    <t>Remesas por región de destino (Distribución %)</t>
  </si>
  <si>
    <t>Remesas por región de destino, en países en vías de desarrollo (Distribución %)</t>
  </si>
  <si>
    <t>Remittances by region of destination (Billion US dollar)</t>
  </si>
  <si>
    <t>Remittances by region of destination (% share)</t>
  </si>
  <si>
    <t>Region</t>
  </si>
  <si>
    <t>Remittances by region of destination in developing countries (% share)</t>
  </si>
  <si>
    <t>2015p</t>
  </si>
  <si>
    <t>2016p</t>
  </si>
  <si>
    <t>2017p</t>
  </si>
  <si>
    <t>Fuente: Elaboración propia con cifras de estimaciones del Banco Mundial, 2014.</t>
  </si>
  <si>
    <t>Source: Self elaboration based on World Bank staff estimates, 2014.</t>
  </si>
  <si>
    <t>p/ pronóstico Banco Mundial</t>
  </si>
  <si>
    <t>f/ Worldbank forecast</t>
  </si>
  <si>
    <t>Última actualización: Noviembre de 2014</t>
  </si>
  <si>
    <t>Last update: November 2014</t>
  </si>
  <si>
    <t>2014f</t>
  </si>
  <si>
    <t>2015f</t>
  </si>
  <si>
    <t>2016f</t>
  </si>
  <si>
    <t>2017f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</si>
</sst>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3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 indent="1"/>
    </xf>
    <xf numFmtId="0" fontId="3" fillId="2" borderId="0" xfId="0" applyFont="1" applyFill="1" applyAlignment="1">
      <alignment horizontal="right" vertical="center"/>
    </xf>
    <xf numFmtId="164" fontId="1" fillId="3" borderId="0" xfId="0" applyNumberFormat="1" applyFont="1" applyFill="1" applyAlignment="1">
      <alignment horizontal="right" vertical="center"/>
    </xf>
    <xf numFmtId="164" fontId="3" fillId="2" borderId="0" xfId="0" applyNumberFormat="1" applyFont="1" applyFill="1" applyAlignment="1">
      <alignment horizontal="right" vertical="center"/>
    </xf>
    <xf numFmtId="0" fontId="1" fillId="3" borderId="0" xfId="0" applyFont="1" applyFill="1" applyAlignment="1">
      <alignment horizontal="left" vertical="center" indent="2"/>
    </xf>
    <xf numFmtId="0" fontId="1" fillId="3" borderId="0" xfId="0" applyFont="1" applyFill="1" applyAlignment="1">
      <alignment horizontal="left" vertical="center" indent="3"/>
    </xf>
    <xf numFmtId="0" fontId="1" fillId="3" borderId="1" xfId="0" applyFont="1" applyFill="1" applyBorder="1" applyAlignment="1">
      <alignment horizontal="left" vertical="center" indent="3"/>
    </xf>
    <xf numFmtId="164" fontId="1" fillId="3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19049</xdr:colOff>
      <xdr:row>0</xdr:row>
      <xdr:rowOff>0</xdr:rowOff>
    </xdr:from>
    <xdr:to>
      <xdr:col>21</xdr:col>
      <xdr:colOff>374548</xdr:colOff>
      <xdr:row>2</xdr:row>
      <xdr:rowOff>11075</xdr:rowOff>
    </xdr:to>
    <xdr:pic>
      <xdr:nvPicPr>
        <xdr:cNvPr id="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91624" y="0"/>
          <a:ext cx="1669949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8</xdr:col>
      <xdr:colOff>238125</xdr:colOff>
      <xdr:row>0</xdr:row>
      <xdr:rowOff>0</xdr:rowOff>
    </xdr:from>
    <xdr:to>
      <xdr:col>10</xdr:col>
      <xdr:colOff>60613</xdr:colOff>
      <xdr:row>2</xdr:row>
      <xdr:rowOff>133350</xdr:rowOff>
    </xdr:to>
    <xdr:pic>
      <xdr:nvPicPr>
        <xdr:cNvPr id="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t="13948" b="13209"/>
        <a:stretch>
          <a:fillRect/>
        </a:stretch>
      </xdr:blipFill>
      <xdr:spPr bwMode="auto">
        <a:xfrm>
          <a:off x="5029200" y="0"/>
          <a:ext cx="698788" cy="5143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1441977</xdr:colOff>
      <xdr:row>2</xdr:row>
      <xdr:rowOff>37206</xdr:rowOff>
    </xdr:to>
    <xdr:pic>
      <xdr:nvPicPr>
        <xdr:cNvPr id="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71450" y="0"/>
          <a:ext cx="14419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19049</xdr:colOff>
      <xdr:row>0</xdr:row>
      <xdr:rowOff>0</xdr:rowOff>
    </xdr:from>
    <xdr:to>
      <xdr:col>21</xdr:col>
      <xdr:colOff>374548</xdr:colOff>
      <xdr:row>2</xdr:row>
      <xdr:rowOff>11075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91624" y="0"/>
          <a:ext cx="1669949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8</xdr:col>
      <xdr:colOff>238125</xdr:colOff>
      <xdr:row>0</xdr:row>
      <xdr:rowOff>0</xdr:rowOff>
    </xdr:from>
    <xdr:to>
      <xdr:col>10</xdr:col>
      <xdr:colOff>60613</xdr:colOff>
      <xdr:row>2</xdr:row>
      <xdr:rowOff>133350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t="13948" b="13209"/>
        <a:stretch>
          <a:fillRect/>
        </a:stretch>
      </xdr:blipFill>
      <xdr:spPr bwMode="auto">
        <a:xfrm>
          <a:off x="5029200" y="0"/>
          <a:ext cx="698788" cy="5143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1441977</xdr:colOff>
      <xdr:row>2</xdr:row>
      <xdr:rowOff>37206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71450" y="0"/>
          <a:ext cx="14419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V41"/>
  <sheetViews>
    <sheetView tabSelected="1" zoomScaleNormal="100" workbookViewId="0"/>
  </sheetViews>
  <sheetFormatPr baseColWidth="10" defaultRowHeight="15" customHeight="1"/>
  <cols>
    <col min="1" max="1" width="2.5703125" style="1" customWidth="1"/>
    <col min="2" max="2" width="29.85546875" style="1" customWidth="1"/>
    <col min="3" max="22" width="6.5703125" style="1" customWidth="1"/>
    <col min="23" max="16384" width="11.42578125" style="1"/>
  </cols>
  <sheetData>
    <row r="5" spans="2:22" ht="15" customHeight="1">
      <c r="B5" s="2" t="s">
        <v>22</v>
      </c>
    </row>
    <row r="6" spans="2:22" ht="6" customHeight="1">
      <c r="B6" s="2"/>
    </row>
    <row r="7" spans="2:22" ht="14.25" customHeight="1">
      <c r="B7" s="4" t="s">
        <v>23</v>
      </c>
      <c r="C7" s="6">
        <v>1990</v>
      </c>
      <c r="D7" s="6">
        <v>1995</v>
      </c>
      <c r="E7" s="6">
        <v>2000</v>
      </c>
      <c r="F7" s="6">
        <v>2001</v>
      </c>
      <c r="G7" s="6">
        <v>2002</v>
      </c>
      <c r="H7" s="6">
        <v>2003</v>
      </c>
      <c r="I7" s="6">
        <v>2004</v>
      </c>
      <c r="J7" s="6">
        <v>2005</v>
      </c>
      <c r="K7" s="6">
        <v>2006</v>
      </c>
      <c r="L7" s="6">
        <v>2007</v>
      </c>
      <c r="M7" s="6">
        <v>2008</v>
      </c>
      <c r="N7" s="6">
        <v>2009</v>
      </c>
      <c r="O7" s="6">
        <v>2010</v>
      </c>
      <c r="P7" s="6">
        <v>2011</v>
      </c>
      <c r="Q7" s="6">
        <v>2012</v>
      </c>
      <c r="R7" s="6">
        <v>2013</v>
      </c>
      <c r="S7" s="6" t="s">
        <v>1</v>
      </c>
      <c r="T7" s="6" t="s">
        <v>30</v>
      </c>
      <c r="U7" s="6" t="s">
        <v>31</v>
      </c>
      <c r="V7" s="6" t="s">
        <v>32</v>
      </c>
    </row>
    <row r="8" spans="2:22" ht="14.25" customHeight="1">
      <c r="B8" s="5" t="s">
        <v>2</v>
      </c>
      <c r="C8" s="7">
        <f>C9+C10</f>
        <v>64.034126540803001</v>
      </c>
      <c r="D8" s="7">
        <f>D9+D10</f>
        <v>95.036726384779001</v>
      </c>
      <c r="E8" s="7">
        <f t="shared" ref="E8:V8" si="0">E9+E10</f>
        <v>123.90668574068101</v>
      </c>
      <c r="F8" s="7">
        <f t="shared" si="0"/>
        <v>137.67242519893301</v>
      </c>
      <c r="G8" s="7">
        <f t="shared" si="0"/>
        <v>159.58399406193848</v>
      </c>
      <c r="H8" s="7">
        <f t="shared" si="0"/>
        <v>191.94009081784401</v>
      </c>
      <c r="I8" s="7">
        <f t="shared" si="0"/>
        <v>220.40970764975768</v>
      </c>
      <c r="J8" s="7">
        <f t="shared" si="0"/>
        <v>278.43398513882124</v>
      </c>
      <c r="K8" s="7">
        <f t="shared" si="0"/>
        <v>322.98608343981283</v>
      </c>
      <c r="L8" s="7">
        <f t="shared" si="0"/>
        <v>389.86738662361381</v>
      </c>
      <c r="M8" s="7">
        <f t="shared" si="0"/>
        <v>449.26618963241367</v>
      </c>
      <c r="N8" s="7">
        <f t="shared" si="0"/>
        <v>420.0838176431962</v>
      </c>
      <c r="O8" s="7">
        <f t="shared" si="0"/>
        <v>457.5973435349041</v>
      </c>
      <c r="P8" s="7">
        <f t="shared" si="0"/>
        <v>511.3530347980934</v>
      </c>
      <c r="Q8" s="7">
        <f t="shared" si="0"/>
        <v>531.09555442142096</v>
      </c>
      <c r="R8" s="7">
        <f t="shared" si="0"/>
        <v>551.15411749810687</v>
      </c>
      <c r="S8" s="7">
        <f t="shared" si="0"/>
        <v>582.33314963757289</v>
      </c>
      <c r="T8" s="7">
        <f t="shared" si="0"/>
        <v>608</v>
      </c>
      <c r="U8" s="7">
        <f t="shared" si="0"/>
        <v>636</v>
      </c>
      <c r="V8" s="7">
        <f t="shared" si="0"/>
        <v>667</v>
      </c>
    </row>
    <row r="9" spans="2:22" ht="14.25" customHeight="1">
      <c r="B9" s="9" t="s">
        <v>3</v>
      </c>
      <c r="C9" s="7">
        <v>35.295588515299997</v>
      </c>
      <c r="D9" s="7">
        <v>44.750998535779004</v>
      </c>
      <c r="E9" s="7">
        <v>51.852121377841996</v>
      </c>
      <c r="F9" s="7">
        <v>56.531890865359998</v>
      </c>
      <c r="G9" s="7">
        <v>64.36176573037099</v>
      </c>
      <c r="H9" s="7">
        <v>73.627982039830002</v>
      </c>
      <c r="I9" s="7">
        <v>85.163693529657991</v>
      </c>
      <c r="J9" s="7">
        <v>79.26593916238447</v>
      </c>
      <c r="K9" s="7">
        <v>88.251549567129615</v>
      </c>
      <c r="L9" s="7">
        <v>103.22634203627788</v>
      </c>
      <c r="M9" s="7">
        <v>116.87958016895945</v>
      </c>
      <c r="N9" s="7">
        <v>110.54032893201514</v>
      </c>
      <c r="O9" s="7">
        <v>114.90655846179163</v>
      </c>
      <c r="P9" s="7">
        <v>126.49553386527785</v>
      </c>
      <c r="Q9" s="7">
        <v>125.33822329508172</v>
      </c>
      <c r="R9" s="7">
        <v>130.44470464596557</v>
      </c>
      <c r="S9" s="7">
        <v>139.68259834258549</v>
      </c>
      <c r="T9" s="7">
        <v>154</v>
      </c>
      <c r="U9" s="7">
        <v>160</v>
      </c>
      <c r="V9" s="7">
        <v>167</v>
      </c>
    </row>
    <row r="10" spans="2:22" ht="14.25" customHeight="1">
      <c r="B10" s="9" t="s">
        <v>4</v>
      </c>
      <c r="C10" s="7">
        <f>SUM(C11:C16)</f>
        <v>28.738538025503004</v>
      </c>
      <c r="D10" s="7">
        <f t="shared" ref="D10:V10" si="1">SUM(D11:D16)</f>
        <v>50.285727848999997</v>
      </c>
      <c r="E10" s="7">
        <f t="shared" si="1"/>
        <v>72.054564362839017</v>
      </c>
      <c r="F10" s="7">
        <f t="shared" si="1"/>
        <v>81.140534333573001</v>
      </c>
      <c r="G10" s="7">
        <f t="shared" si="1"/>
        <v>95.222228331567493</v>
      </c>
      <c r="H10" s="7">
        <f t="shared" si="1"/>
        <v>118.31210877801401</v>
      </c>
      <c r="I10" s="7">
        <f t="shared" si="1"/>
        <v>135.24601412009969</v>
      </c>
      <c r="J10" s="7">
        <f t="shared" si="1"/>
        <v>199.16804597643679</v>
      </c>
      <c r="K10" s="7">
        <f t="shared" si="1"/>
        <v>234.73453387268322</v>
      </c>
      <c r="L10" s="7">
        <f t="shared" si="1"/>
        <v>286.6410445873359</v>
      </c>
      <c r="M10" s="7">
        <f t="shared" si="1"/>
        <v>332.38660946345419</v>
      </c>
      <c r="N10" s="7">
        <f t="shared" si="1"/>
        <v>309.54348871118106</v>
      </c>
      <c r="O10" s="7">
        <f t="shared" si="1"/>
        <v>342.69078507311247</v>
      </c>
      <c r="P10" s="7">
        <f t="shared" si="1"/>
        <v>384.85750093281558</v>
      </c>
      <c r="Q10" s="7">
        <f t="shared" si="1"/>
        <v>405.75733112633918</v>
      </c>
      <c r="R10" s="7">
        <f t="shared" si="1"/>
        <v>420.70941285214133</v>
      </c>
      <c r="S10" s="7">
        <f t="shared" si="1"/>
        <v>442.65055129498734</v>
      </c>
      <c r="T10" s="7">
        <f t="shared" si="1"/>
        <v>454</v>
      </c>
      <c r="U10" s="7">
        <f t="shared" si="1"/>
        <v>476</v>
      </c>
      <c r="V10" s="7">
        <f t="shared" si="1"/>
        <v>500</v>
      </c>
    </row>
    <row r="11" spans="2:22" ht="14.25" customHeight="1">
      <c r="B11" s="10" t="s">
        <v>5</v>
      </c>
      <c r="C11" s="7">
        <v>3.0292269470300002</v>
      </c>
      <c r="D11" s="7">
        <v>8.3958964528899998</v>
      </c>
      <c r="E11" s="7">
        <v>11.272557899540001</v>
      </c>
      <c r="F11" s="7">
        <v>13.118288563699998</v>
      </c>
      <c r="G11" s="7">
        <v>15.650335716801999</v>
      </c>
      <c r="H11" s="7">
        <v>19.086872589686998</v>
      </c>
      <c r="I11" s="7">
        <v>23.164065636389001</v>
      </c>
      <c r="J11" s="7">
        <v>49.103330233312086</v>
      </c>
      <c r="K11" s="7">
        <v>56.188115084367055</v>
      </c>
      <c r="L11" s="7">
        <v>71.271293400722939</v>
      </c>
      <c r="M11" s="7">
        <v>84.323703863018494</v>
      </c>
      <c r="N11" s="7">
        <v>79.242764122522075</v>
      </c>
      <c r="O11" s="7">
        <v>95.010986803343343</v>
      </c>
      <c r="P11" s="7">
        <v>107.17825593822796</v>
      </c>
      <c r="Q11" s="7">
        <v>107.5753131413388</v>
      </c>
      <c r="R11" s="7">
        <v>113.64988297277687</v>
      </c>
      <c r="S11" s="7">
        <v>121.57363428289217</v>
      </c>
      <c r="T11" s="7">
        <v>127</v>
      </c>
      <c r="U11" s="7">
        <v>134</v>
      </c>
      <c r="V11" s="7">
        <v>141</v>
      </c>
    </row>
    <row r="12" spans="2:22" ht="14.25" customHeight="1">
      <c r="B12" s="10" t="s">
        <v>6</v>
      </c>
      <c r="C12" s="7">
        <v>5.5735742730000002</v>
      </c>
      <c r="D12" s="7">
        <v>10.002323079</v>
      </c>
      <c r="E12" s="7">
        <v>17.1721155382</v>
      </c>
      <c r="F12" s="7">
        <v>19.127837160800002</v>
      </c>
      <c r="G12" s="7">
        <v>24.109878290099999</v>
      </c>
      <c r="H12" s="7">
        <v>30.374222544099997</v>
      </c>
      <c r="I12" s="7">
        <v>28.688220419299995</v>
      </c>
      <c r="J12" s="7">
        <v>34.237091266814559</v>
      </c>
      <c r="K12" s="7">
        <v>42.747041615523841</v>
      </c>
      <c r="L12" s="7">
        <v>54.72927966320853</v>
      </c>
      <c r="M12" s="7">
        <v>72.004883672580547</v>
      </c>
      <c r="N12" s="7">
        <v>75.143168912657345</v>
      </c>
      <c r="O12" s="7">
        <v>82.385844183253553</v>
      </c>
      <c r="P12" s="7">
        <v>97.352861643276881</v>
      </c>
      <c r="Q12" s="7">
        <v>108.26222978040485</v>
      </c>
      <c r="R12" s="7">
        <v>111.16132480934925</v>
      </c>
      <c r="S12" s="7">
        <v>117.28282513273379</v>
      </c>
      <c r="T12" s="7">
        <v>123</v>
      </c>
      <c r="U12" s="7">
        <v>129</v>
      </c>
      <c r="V12" s="7">
        <v>136</v>
      </c>
    </row>
    <row r="13" spans="2:22" ht="14.25" customHeight="1">
      <c r="B13" s="10" t="s">
        <v>7</v>
      </c>
      <c r="C13" s="7">
        <v>5.6702252204550003</v>
      </c>
      <c r="D13" s="7">
        <v>13.317540242234999</v>
      </c>
      <c r="E13" s="7">
        <v>20.185773067496005</v>
      </c>
      <c r="F13" s="7">
        <v>24.457620511772998</v>
      </c>
      <c r="G13" s="7">
        <v>28.159233769722999</v>
      </c>
      <c r="H13" s="7">
        <v>36.847249519176003</v>
      </c>
      <c r="I13" s="7">
        <v>43.328439384566998</v>
      </c>
      <c r="J13" s="7">
        <v>48.890614564369443</v>
      </c>
      <c r="K13" s="7">
        <v>57.605356218623967</v>
      </c>
      <c r="L13" s="7">
        <v>61.728264578391148</v>
      </c>
      <c r="M13" s="7">
        <v>62.8442940167876</v>
      </c>
      <c r="N13" s="7">
        <v>55.243896983090259</v>
      </c>
      <c r="O13" s="7">
        <v>56.354247521562598</v>
      </c>
      <c r="P13" s="7">
        <v>59.774789137465874</v>
      </c>
      <c r="Q13" s="7">
        <v>60.371913182030411</v>
      </c>
      <c r="R13" s="7">
        <v>60.985195303211697</v>
      </c>
      <c r="S13" s="7">
        <v>64.005422927523142</v>
      </c>
      <c r="T13" s="7">
        <v>67</v>
      </c>
      <c r="U13" s="7">
        <v>70</v>
      </c>
      <c r="V13" s="7">
        <v>73</v>
      </c>
    </row>
    <row r="14" spans="2:22" ht="14.25" customHeight="1">
      <c r="B14" s="10" t="s">
        <v>8</v>
      </c>
      <c r="C14" s="7">
        <v>3.25</v>
      </c>
      <c r="D14" s="7">
        <v>6.4889079999999995</v>
      </c>
      <c r="E14" s="7">
        <v>9.1614240933999991</v>
      </c>
      <c r="F14" s="7">
        <v>8.6484611565999998</v>
      </c>
      <c r="G14" s="7">
        <v>8.6302044174999981</v>
      </c>
      <c r="H14" s="7">
        <v>8.9355542883000005</v>
      </c>
      <c r="I14" s="7">
        <v>12.4968122498</v>
      </c>
      <c r="J14" s="7">
        <v>21.782072123989501</v>
      </c>
      <c r="K14" s="7">
        <v>28.484342837974403</v>
      </c>
      <c r="L14" s="7">
        <v>41.275960680084623</v>
      </c>
      <c r="M14" s="7">
        <v>49.309768774376664</v>
      </c>
      <c r="N14" s="7">
        <v>39.448192407129639</v>
      </c>
      <c r="O14" s="7">
        <v>40.544501640586795</v>
      </c>
      <c r="P14" s="7">
        <v>47.569450436343608</v>
      </c>
      <c r="Q14" s="7">
        <v>49.350865906829931</v>
      </c>
      <c r="R14" s="7">
        <v>54.058589805671147</v>
      </c>
      <c r="S14" s="7">
        <v>56.489675128457961</v>
      </c>
      <c r="T14" s="7">
        <v>50</v>
      </c>
      <c r="U14" s="7">
        <v>52</v>
      </c>
      <c r="V14" s="7">
        <v>54</v>
      </c>
    </row>
    <row r="15" spans="2:22" ht="14.25" customHeight="1">
      <c r="B15" s="10" t="s">
        <v>9</v>
      </c>
      <c r="C15" s="7">
        <v>9.577</v>
      </c>
      <c r="D15" s="7">
        <v>9.3297894221000011</v>
      </c>
      <c r="E15" s="7">
        <v>10.152268245227001</v>
      </c>
      <c r="F15" s="7">
        <v>11.666141839430001</v>
      </c>
      <c r="G15" s="7">
        <v>14.00443884259</v>
      </c>
      <c r="H15" s="7">
        <v>17.526094779099999</v>
      </c>
      <c r="I15" s="7">
        <v>19.721176720800003</v>
      </c>
      <c r="J15" s="7">
        <v>24.936928715527383</v>
      </c>
      <c r="K15" s="7">
        <v>26.365010821341059</v>
      </c>
      <c r="L15" s="7">
        <v>31.889522428250501</v>
      </c>
      <c r="M15" s="7">
        <v>35.623518176653917</v>
      </c>
      <c r="N15" s="7">
        <v>33.429820399494901</v>
      </c>
      <c r="O15" s="7">
        <v>39.462312136558957</v>
      </c>
      <c r="P15" s="7">
        <v>42.086168384510088</v>
      </c>
      <c r="Q15" s="7">
        <v>49.027174827582769</v>
      </c>
      <c r="R15" s="7">
        <v>49.318185691453756</v>
      </c>
      <c r="S15" s="7">
        <v>50.753848903427802</v>
      </c>
      <c r="T15" s="7">
        <v>53</v>
      </c>
      <c r="U15" s="7">
        <v>55</v>
      </c>
      <c r="V15" s="7">
        <v>58</v>
      </c>
    </row>
    <row r="16" spans="2:22" ht="14.25" customHeight="1">
      <c r="B16" s="11" t="s">
        <v>10</v>
      </c>
      <c r="C16" s="12">
        <v>1.6385115850180003</v>
      </c>
      <c r="D16" s="12">
        <v>2.7512706527749997</v>
      </c>
      <c r="E16" s="12">
        <v>4.1104255189760002</v>
      </c>
      <c r="F16" s="12">
        <v>4.1221851012699995</v>
      </c>
      <c r="G16" s="12">
        <v>4.6681372948524986</v>
      </c>
      <c r="H16" s="12">
        <v>5.5421150576509994</v>
      </c>
      <c r="I16" s="12">
        <v>7.8472997092436998</v>
      </c>
      <c r="J16" s="12">
        <v>20.218009072423808</v>
      </c>
      <c r="K16" s="12">
        <v>23.344667294852886</v>
      </c>
      <c r="L16" s="12">
        <v>25.746723836678225</v>
      </c>
      <c r="M16" s="12">
        <v>28.280440960036977</v>
      </c>
      <c r="N16" s="12">
        <v>27.035645886286908</v>
      </c>
      <c r="O16" s="12">
        <v>28.93289278780718</v>
      </c>
      <c r="P16" s="12">
        <v>30.895975392991151</v>
      </c>
      <c r="Q16" s="12">
        <v>31.169834288152387</v>
      </c>
      <c r="R16" s="12">
        <v>31.536234269678577</v>
      </c>
      <c r="S16" s="12">
        <v>32.545144919952449</v>
      </c>
      <c r="T16" s="12">
        <v>34</v>
      </c>
      <c r="U16" s="12">
        <v>36</v>
      </c>
      <c r="V16" s="12">
        <v>38</v>
      </c>
    </row>
    <row r="17" spans="2:22" ht="14.25" customHeight="1">
      <c r="B17" s="5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</row>
    <row r="18" spans="2:22" ht="14.25" customHeight="1">
      <c r="B18" s="5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</row>
    <row r="19" spans="2:22" ht="14.25" customHeight="1">
      <c r="B19" s="2" t="s">
        <v>24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</row>
    <row r="20" spans="2:22" ht="6" customHeight="1">
      <c r="B20" s="2"/>
    </row>
    <row r="21" spans="2:22" ht="14.25" customHeight="1">
      <c r="B21" s="4" t="s">
        <v>23</v>
      </c>
      <c r="C21" s="6">
        <v>1990</v>
      </c>
      <c r="D21" s="6">
        <v>1995</v>
      </c>
      <c r="E21" s="6">
        <v>2000</v>
      </c>
      <c r="F21" s="6">
        <v>2001</v>
      </c>
      <c r="G21" s="6">
        <v>2002</v>
      </c>
      <c r="H21" s="6">
        <v>2003</v>
      </c>
      <c r="I21" s="6">
        <v>2004</v>
      </c>
      <c r="J21" s="6">
        <v>2005</v>
      </c>
      <c r="K21" s="6">
        <v>2006</v>
      </c>
      <c r="L21" s="6">
        <v>2007</v>
      </c>
      <c r="M21" s="6">
        <v>2008</v>
      </c>
      <c r="N21" s="6">
        <v>2009</v>
      </c>
      <c r="O21" s="6">
        <v>2010</v>
      </c>
      <c r="P21" s="6">
        <v>2011</v>
      </c>
      <c r="Q21" s="6">
        <v>2012</v>
      </c>
      <c r="R21" s="6">
        <v>2013</v>
      </c>
      <c r="S21" s="6" t="s">
        <v>1</v>
      </c>
      <c r="T21" s="6" t="s">
        <v>30</v>
      </c>
      <c r="U21" s="6" t="s">
        <v>31</v>
      </c>
      <c r="V21" s="6" t="s">
        <v>32</v>
      </c>
    </row>
    <row r="22" spans="2:22" ht="14.25" customHeight="1">
      <c r="B22" s="5" t="s">
        <v>3</v>
      </c>
      <c r="C22" s="7">
        <f t="shared" ref="C22:E23" si="2">C9/C$8*100</f>
        <v>55.119965590237882</v>
      </c>
      <c r="D22" s="7">
        <f t="shared" si="2"/>
        <v>47.088110289693532</v>
      </c>
      <c r="E22" s="7">
        <f t="shared" si="2"/>
        <v>41.847718763425789</v>
      </c>
      <c r="F22" s="7">
        <f t="shared" ref="F22:V22" si="3">F9/F$8*100</f>
        <v>41.062609875342076</v>
      </c>
      <c r="G22" s="7">
        <f t="shared" si="3"/>
        <v>40.330965588811246</v>
      </c>
      <c r="H22" s="7">
        <f t="shared" si="3"/>
        <v>38.359876629268044</v>
      </c>
      <c r="I22" s="7">
        <f t="shared" si="3"/>
        <v>38.638812436059972</v>
      </c>
      <c r="J22" s="7">
        <f t="shared" si="3"/>
        <v>28.468485670980204</v>
      </c>
      <c r="K22" s="7">
        <f t="shared" si="3"/>
        <v>27.323638414153201</v>
      </c>
      <c r="L22" s="7">
        <f t="shared" si="3"/>
        <v>26.477296018590746</v>
      </c>
      <c r="M22" s="7">
        <f t="shared" si="3"/>
        <v>26.015663512224119</v>
      </c>
      <c r="N22" s="7">
        <f t="shared" si="3"/>
        <v>26.313874586310309</v>
      </c>
      <c r="O22" s="7">
        <f t="shared" si="3"/>
        <v>25.110844738334219</v>
      </c>
      <c r="P22" s="7">
        <f t="shared" si="3"/>
        <v>24.73741725522844</v>
      </c>
      <c r="Q22" s="7">
        <f t="shared" si="3"/>
        <v>23.599938325905594</v>
      </c>
      <c r="R22" s="7">
        <f t="shared" si="3"/>
        <v>23.66755513650202</v>
      </c>
      <c r="S22" s="7">
        <f t="shared" ref="S22:T22" si="4">S9/S$8*100</f>
        <v>23.986715925328973</v>
      </c>
      <c r="T22" s="7">
        <f t="shared" si="4"/>
        <v>25.328947368421051</v>
      </c>
      <c r="U22" s="7">
        <f t="shared" ref="U22" si="5">U9/U$8*100</f>
        <v>25.157232704402517</v>
      </c>
      <c r="V22" s="7">
        <f t="shared" si="3"/>
        <v>25.037481259370313</v>
      </c>
    </row>
    <row r="23" spans="2:22" ht="14.25" customHeight="1">
      <c r="B23" s="5" t="s">
        <v>4</v>
      </c>
      <c r="C23" s="7">
        <f t="shared" si="2"/>
        <v>44.880034409762118</v>
      </c>
      <c r="D23" s="7">
        <f t="shared" si="2"/>
        <v>52.911889710306468</v>
      </c>
      <c r="E23" s="7">
        <f t="shared" si="2"/>
        <v>58.152281236574211</v>
      </c>
      <c r="F23" s="7">
        <f t="shared" ref="F23:V23" si="6">F10/F$8*100</f>
        <v>58.937390124657917</v>
      </c>
      <c r="G23" s="7">
        <f t="shared" si="6"/>
        <v>59.669034411188761</v>
      </c>
      <c r="H23" s="7">
        <f t="shared" si="6"/>
        <v>61.640123370731956</v>
      </c>
      <c r="I23" s="7">
        <f t="shared" si="6"/>
        <v>61.361187563940035</v>
      </c>
      <c r="J23" s="7">
        <f t="shared" si="6"/>
        <v>71.531514329019814</v>
      </c>
      <c r="K23" s="7">
        <f t="shared" si="6"/>
        <v>72.676361585846792</v>
      </c>
      <c r="L23" s="7">
        <f t="shared" si="6"/>
        <v>73.522703981409236</v>
      </c>
      <c r="M23" s="7">
        <f t="shared" si="6"/>
        <v>73.984336487775877</v>
      </c>
      <c r="N23" s="7">
        <f t="shared" si="6"/>
        <v>73.686125413689695</v>
      </c>
      <c r="O23" s="7">
        <f t="shared" si="6"/>
        <v>74.889155261665778</v>
      </c>
      <c r="P23" s="7">
        <f t="shared" si="6"/>
        <v>75.262582744771564</v>
      </c>
      <c r="Q23" s="7">
        <f t="shared" si="6"/>
        <v>76.400061674094403</v>
      </c>
      <c r="R23" s="7">
        <f t="shared" si="6"/>
        <v>76.332444863497983</v>
      </c>
      <c r="S23" s="7">
        <f t="shared" ref="S23:T23" si="7">S10/S$8*100</f>
        <v>76.01328407467102</v>
      </c>
      <c r="T23" s="7">
        <f t="shared" si="7"/>
        <v>74.671052631578945</v>
      </c>
      <c r="U23" s="7">
        <f t="shared" ref="U23" si="8">U10/U$8*100</f>
        <v>74.842767295597483</v>
      </c>
      <c r="V23" s="7">
        <f t="shared" si="6"/>
        <v>74.962518740629676</v>
      </c>
    </row>
    <row r="24" spans="2:22" ht="14.25" customHeight="1">
      <c r="B24" s="4" t="s">
        <v>0</v>
      </c>
      <c r="C24" s="8">
        <f>C22+C23</f>
        <v>100</v>
      </c>
      <c r="D24" s="8">
        <f>D22+D23</f>
        <v>100</v>
      </c>
      <c r="E24" s="8">
        <f t="shared" ref="E24:V24" si="9">E22+E23</f>
        <v>100</v>
      </c>
      <c r="F24" s="8">
        <f t="shared" si="9"/>
        <v>100</v>
      </c>
      <c r="G24" s="8">
        <f t="shared" si="9"/>
        <v>100</v>
      </c>
      <c r="H24" s="8">
        <f t="shared" si="9"/>
        <v>100</v>
      </c>
      <c r="I24" s="8">
        <f t="shared" si="9"/>
        <v>100</v>
      </c>
      <c r="J24" s="8">
        <f t="shared" si="9"/>
        <v>100.00000000000001</v>
      </c>
      <c r="K24" s="8">
        <f t="shared" si="9"/>
        <v>100</v>
      </c>
      <c r="L24" s="8">
        <f t="shared" si="9"/>
        <v>99.999999999999986</v>
      </c>
      <c r="M24" s="8">
        <f t="shared" si="9"/>
        <v>100</v>
      </c>
      <c r="N24" s="8">
        <f t="shared" si="9"/>
        <v>100</v>
      </c>
      <c r="O24" s="8">
        <f t="shared" si="9"/>
        <v>100</v>
      </c>
      <c r="P24" s="8">
        <f t="shared" si="9"/>
        <v>100</v>
      </c>
      <c r="Q24" s="8">
        <f t="shared" si="9"/>
        <v>100</v>
      </c>
      <c r="R24" s="8">
        <f t="shared" si="9"/>
        <v>100</v>
      </c>
      <c r="S24" s="8">
        <f t="shared" ref="S24:T24" si="10">S22+S23</f>
        <v>100</v>
      </c>
      <c r="T24" s="8">
        <f t="shared" si="10"/>
        <v>100</v>
      </c>
      <c r="U24" s="8">
        <f t="shared" ref="U24" si="11">U22+U23</f>
        <v>100</v>
      </c>
      <c r="V24" s="8">
        <f t="shared" si="9"/>
        <v>99.999999999999986</v>
      </c>
    </row>
    <row r="25" spans="2:22" ht="14.25" customHeight="1">
      <c r="B25" s="5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</row>
    <row r="26" spans="2:22" ht="14.25" customHeight="1">
      <c r="B26" s="5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</row>
    <row r="27" spans="2:22" ht="14.25" customHeight="1">
      <c r="B27" s="2" t="s">
        <v>25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</row>
    <row r="28" spans="2:22" ht="6" customHeight="1">
      <c r="B28" s="2"/>
    </row>
    <row r="29" spans="2:22" ht="14.25" customHeight="1">
      <c r="B29" s="4" t="s">
        <v>23</v>
      </c>
      <c r="C29" s="6">
        <v>1990</v>
      </c>
      <c r="D29" s="6">
        <v>1995</v>
      </c>
      <c r="E29" s="6">
        <v>2000</v>
      </c>
      <c r="F29" s="6">
        <v>2001</v>
      </c>
      <c r="G29" s="6">
        <v>2002</v>
      </c>
      <c r="H29" s="6">
        <v>2003</v>
      </c>
      <c r="I29" s="6">
        <v>2004</v>
      </c>
      <c r="J29" s="6">
        <v>2005</v>
      </c>
      <c r="K29" s="6">
        <v>2006</v>
      </c>
      <c r="L29" s="6">
        <v>2007</v>
      </c>
      <c r="M29" s="6">
        <v>2008</v>
      </c>
      <c r="N29" s="6">
        <v>2009</v>
      </c>
      <c r="O29" s="6">
        <v>2010</v>
      </c>
      <c r="P29" s="6">
        <v>2011</v>
      </c>
      <c r="Q29" s="6">
        <v>2012</v>
      </c>
      <c r="R29" s="6">
        <v>2013</v>
      </c>
      <c r="S29" s="6" t="s">
        <v>1</v>
      </c>
      <c r="T29" s="6" t="s">
        <v>30</v>
      </c>
      <c r="U29" s="6" t="s">
        <v>31</v>
      </c>
      <c r="V29" s="6" t="s">
        <v>32</v>
      </c>
    </row>
    <row r="30" spans="2:22" ht="14.25" customHeight="1">
      <c r="B30" s="5" t="s">
        <v>5</v>
      </c>
      <c r="C30" s="7">
        <f>C11/C$10*100</f>
        <v>10.54064387110374</v>
      </c>
      <c r="D30" s="7">
        <f>D11/D$10*100</f>
        <v>16.696380488120873</v>
      </c>
      <c r="E30" s="7">
        <f t="shared" ref="E30:V35" si="12">E11/E$10*100</f>
        <v>15.64447443298074</v>
      </c>
      <c r="F30" s="7">
        <f t="shared" si="12"/>
        <v>16.167367729882116</v>
      </c>
      <c r="G30" s="7">
        <f t="shared" si="12"/>
        <v>16.435590713448676</v>
      </c>
      <c r="H30" s="7">
        <f t="shared" si="12"/>
        <v>16.132645074815809</v>
      </c>
      <c r="I30" s="7">
        <f t="shared" si="12"/>
        <v>17.127355498860837</v>
      </c>
      <c r="J30" s="7">
        <f t="shared" si="12"/>
        <v>24.654221008485173</v>
      </c>
      <c r="K30" s="7">
        <f t="shared" si="12"/>
        <v>23.936876333178446</v>
      </c>
      <c r="L30" s="7">
        <f t="shared" si="12"/>
        <v>24.864301448290139</v>
      </c>
      <c r="M30" s="7">
        <f t="shared" si="12"/>
        <v>25.369163938082728</v>
      </c>
      <c r="N30" s="7">
        <f t="shared" si="12"/>
        <v>25.599880796219683</v>
      </c>
      <c r="O30" s="7">
        <f t="shared" si="12"/>
        <v>27.724990265808554</v>
      </c>
      <c r="P30" s="7">
        <f t="shared" si="12"/>
        <v>27.848815646947212</v>
      </c>
      <c r="Q30" s="7">
        <f t="shared" si="12"/>
        <v>26.512229081042399</v>
      </c>
      <c r="R30" s="7">
        <f>R11/R$10*100</f>
        <v>27.013867410834287</v>
      </c>
      <c r="S30" s="7">
        <f t="shared" si="12"/>
        <v>27.464923273499803</v>
      </c>
      <c r="T30" s="7">
        <f t="shared" si="12"/>
        <v>27.973568281938327</v>
      </c>
      <c r="U30" s="7">
        <f t="shared" ref="U30" si="13">U11/U$10*100</f>
        <v>28.15126050420168</v>
      </c>
      <c r="V30" s="7">
        <f t="shared" si="12"/>
        <v>28.199999999999996</v>
      </c>
    </row>
    <row r="31" spans="2:22" ht="14.25" customHeight="1">
      <c r="B31" s="5" t="s">
        <v>6</v>
      </c>
      <c r="C31" s="7">
        <f t="shared" ref="C31:R31" si="14">C12/C$10*100</f>
        <v>19.394077277187613</v>
      </c>
      <c r="D31" s="7">
        <f t="shared" ref="D31" si="15">D12/D$10*100</f>
        <v>19.890978030655891</v>
      </c>
      <c r="E31" s="7">
        <f t="shared" si="14"/>
        <v>23.832099590149273</v>
      </c>
      <c r="F31" s="7">
        <f t="shared" si="14"/>
        <v>23.573713579657312</v>
      </c>
      <c r="G31" s="7">
        <f t="shared" si="14"/>
        <v>25.319590512152757</v>
      </c>
      <c r="H31" s="7">
        <f t="shared" si="14"/>
        <v>25.672961844582094</v>
      </c>
      <c r="I31" s="7">
        <f t="shared" si="14"/>
        <v>21.211878668619836</v>
      </c>
      <c r="J31" s="7">
        <f t="shared" si="14"/>
        <v>17.190052299285544</v>
      </c>
      <c r="K31" s="7">
        <f t="shared" si="14"/>
        <v>18.210802181629248</v>
      </c>
      <c r="L31" s="7">
        <f t="shared" si="14"/>
        <v>19.093315732922964</v>
      </c>
      <c r="M31" s="7">
        <f t="shared" si="14"/>
        <v>21.66299171582526</v>
      </c>
      <c r="N31" s="7">
        <f t="shared" si="14"/>
        <v>24.275480393893709</v>
      </c>
      <c r="O31" s="7">
        <f t="shared" si="14"/>
        <v>24.040869428594842</v>
      </c>
      <c r="P31" s="7">
        <f t="shared" si="14"/>
        <v>25.295820247055996</v>
      </c>
      <c r="Q31" s="7">
        <f t="shared" si="14"/>
        <v>26.681521558681499</v>
      </c>
      <c r="R31" s="7">
        <f t="shared" si="14"/>
        <v>26.422352677052412</v>
      </c>
      <c r="S31" s="7">
        <f t="shared" si="12"/>
        <v>26.495578688339911</v>
      </c>
      <c r="T31" s="7">
        <f t="shared" si="12"/>
        <v>27.092511013215859</v>
      </c>
      <c r="U31" s="7">
        <f t="shared" ref="U31" si="16">U12/U$10*100</f>
        <v>27.100840336134453</v>
      </c>
      <c r="V31" s="7">
        <f t="shared" si="12"/>
        <v>27.200000000000003</v>
      </c>
    </row>
    <row r="32" spans="2:22" ht="14.25" customHeight="1">
      <c r="B32" s="5" t="s">
        <v>7</v>
      </c>
      <c r="C32" s="7">
        <f t="shared" ref="C32:R32" si="17">C13/C$10*100</f>
        <v>19.730388565427923</v>
      </c>
      <c r="D32" s="7">
        <f t="shared" ref="D32" si="18">D13/D$10*100</f>
        <v>26.483737656588058</v>
      </c>
      <c r="E32" s="7">
        <f t="shared" si="17"/>
        <v>28.014565414410431</v>
      </c>
      <c r="F32" s="7">
        <f t="shared" si="17"/>
        <v>30.142296587826788</v>
      </c>
      <c r="G32" s="7">
        <f t="shared" si="17"/>
        <v>29.572122248254317</v>
      </c>
      <c r="H32" s="7">
        <f t="shared" si="17"/>
        <v>31.144106803397069</v>
      </c>
      <c r="I32" s="7">
        <f t="shared" si="17"/>
        <v>32.036758840146632</v>
      </c>
      <c r="J32" s="7">
        <f t="shared" si="17"/>
        <v>24.547418901801951</v>
      </c>
      <c r="K32" s="7">
        <f t="shared" si="17"/>
        <v>24.540639704027669</v>
      </c>
      <c r="L32" s="7">
        <f t="shared" si="17"/>
        <v>21.535040338433923</v>
      </c>
      <c r="M32" s="7">
        <f t="shared" si="17"/>
        <v>18.906987293571255</v>
      </c>
      <c r="N32" s="7">
        <f t="shared" si="17"/>
        <v>17.846893569980878</v>
      </c>
      <c r="O32" s="7">
        <f t="shared" si="17"/>
        <v>16.444634631637243</v>
      </c>
      <c r="P32" s="7">
        <f t="shared" si="17"/>
        <v>15.531667953095379</v>
      </c>
      <c r="Q32" s="7">
        <f t="shared" si="17"/>
        <v>14.878822525385901</v>
      </c>
      <c r="R32" s="7">
        <f t="shared" si="17"/>
        <v>14.495800055855893</v>
      </c>
      <c r="S32" s="7">
        <f t="shared" si="12"/>
        <v>14.459582788335714</v>
      </c>
      <c r="T32" s="7">
        <f t="shared" si="12"/>
        <v>14.757709251101323</v>
      </c>
      <c r="U32" s="7">
        <f t="shared" ref="U32" si="19">U13/U$10*100</f>
        <v>14.705882352941178</v>
      </c>
      <c r="V32" s="7">
        <f t="shared" si="12"/>
        <v>14.6</v>
      </c>
    </row>
    <row r="33" spans="2:22" ht="14.25" customHeight="1">
      <c r="B33" s="5" t="s">
        <v>8</v>
      </c>
      <c r="C33" s="7">
        <f t="shared" ref="C33:R33" si="20">C14/C$10*100</f>
        <v>11.308856411261777</v>
      </c>
      <c r="D33" s="7">
        <f t="shared" ref="D33" si="21">D14/D$10*100</f>
        <v>12.904074928546629</v>
      </c>
      <c r="E33" s="7">
        <f t="shared" si="20"/>
        <v>12.714564544817172</v>
      </c>
      <c r="F33" s="7">
        <f t="shared" si="20"/>
        <v>10.658619921142892</v>
      </c>
      <c r="G33" s="7">
        <f t="shared" si="20"/>
        <v>9.0632245944185339</v>
      </c>
      <c r="H33" s="7">
        <f t="shared" si="20"/>
        <v>7.5525272777155497</v>
      </c>
      <c r="I33" s="7">
        <f t="shared" si="20"/>
        <v>9.2400595545113191</v>
      </c>
      <c r="J33" s="7">
        <f t="shared" si="20"/>
        <v>10.936529510645748</v>
      </c>
      <c r="K33" s="7">
        <f t="shared" si="20"/>
        <v>12.13470483785906</v>
      </c>
      <c r="L33" s="7">
        <f t="shared" si="20"/>
        <v>14.399877986597401</v>
      </c>
      <c r="M33" s="7">
        <f t="shared" si="20"/>
        <v>14.835064762077385</v>
      </c>
      <c r="N33" s="7">
        <f t="shared" si="20"/>
        <v>12.74399037478598</v>
      </c>
      <c r="O33" s="7">
        <f t="shared" si="20"/>
        <v>11.831220273967011</v>
      </c>
      <c r="P33" s="7">
        <f t="shared" si="20"/>
        <v>12.360276289547437</v>
      </c>
      <c r="Q33" s="7">
        <f t="shared" si="20"/>
        <v>12.162655390559964</v>
      </c>
      <c r="R33" s="7">
        <f t="shared" si="20"/>
        <v>12.849389187465146</v>
      </c>
      <c r="S33" s="7">
        <f t="shared" si="12"/>
        <v>12.761686382903115</v>
      </c>
      <c r="T33" s="7">
        <f t="shared" si="12"/>
        <v>11.013215859030836</v>
      </c>
      <c r="U33" s="7">
        <f t="shared" ref="U33" si="22">U14/U$10*100</f>
        <v>10.92436974789916</v>
      </c>
      <c r="V33" s="7">
        <f t="shared" si="12"/>
        <v>10.8</v>
      </c>
    </row>
    <row r="34" spans="2:22" ht="14.25" customHeight="1">
      <c r="B34" s="5" t="s">
        <v>9</v>
      </c>
      <c r="C34" s="7">
        <f t="shared" ref="C34:R34" si="23">C15/C$10*100</f>
        <v>33.324590107893549</v>
      </c>
      <c r="D34" s="7">
        <f t="shared" ref="D34" si="24">D15/D$10*100</f>
        <v>18.553553505511282</v>
      </c>
      <c r="E34" s="7">
        <f t="shared" si="23"/>
        <v>14.089694851396354</v>
      </c>
      <c r="F34" s="7">
        <f t="shared" si="23"/>
        <v>14.37769905663904</v>
      </c>
      <c r="G34" s="7">
        <f t="shared" si="23"/>
        <v>14.707111026456973</v>
      </c>
      <c r="H34" s="7">
        <f t="shared" si="23"/>
        <v>14.813441295331625</v>
      </c>
      <c r="I34" s="7">
        <f t="shared" si="23"/>
        <v>14.581706417822723</v>
      </c>
      <c r="J34" s="7">
        <f t="shared" si="23"/>
        <v>12.52054695484517</v>
      </c>
      <c r="K34" s="7">
        <f t="shared" si="23"/>
        <v>11.231841513205328</v>
      </c>
      <c r="L34" s="7">
        <f t="shared" si="23"/>
        <v>11.125246377105693</v>
      </c>
      <c r="M34" s="7">
        <f t="shared" si="23"/>
        <v>10.717494977959007</v>
      </c>
      <c r="N34" s="7">
        <f t="shared" si="23"/>
        <v>10.799716879422565</v>
      </c>
      <c r="O34" s="7">
        <f t="shared" si="23"/>
        <v>11.515428443207115</v>
      </c>
      <c r="P34" s="7">
        <f t="shared" si="23"/>
        <v>10.935519843708867</v>
      </c>
      <c r="Q34" s="7">
        <f t="shared" si="23"/>
        <v>12.082880841977284</v>
      </c>
      <c r="R34" s="7">
        <f t="shared" si="23"/>
        <v>11.722624734518758</v>
      </c>
      <c r="S34" s="7">
        <f t="shared" si="12"/>
        <v>11.465895333225252</v>
      </c>
      <c r="T34" s="7">
        <f t="shared" si="12"/>
        <v>11.674008810572687</v>
      </c>
      <c r="U34" s="7">
        <f t="shared" ref="U34" si="25">U15/U$10*100</f>
        <v>11.554621848739496</v>
      </c>
      <c r="V34" s="7">
        <f t="shared" si="12"/>
        <v>11.600000000000001</v>
      </c>
    </row>
    <row r="35" spans="2:22" ht="14.25" customHeight="1">
      <c r="B35" s="13" t="s">
        <v>10</v>
      </c>
      <c r="C35" s="7">
        <f t="shared" ref="C35:Q35" si="26">C16/C$10*100</f>
        <v>5.7014437671253875</v>
      </c>
      <c r="D35" s="7">
        <f t="shared" ref="D35" si="27">D16/D$10*100</f>
        <v>5.4712753905772749</v>
      </c>
      <c r="E35" s="7">
        <f t="shared" si="26"/>
        <v>5.7046011662460145</v>
      </c>
      <c r="F35" s="7">
        <f t="shared" si="26"/>
        <v>5.0803031248518522</v>
      </c>
      <c r="G35" s="7">
        <f t="shared" si="26"/>
        <v>4.9023609052687398</v>
      </c>
      <c r="H35" s="7">
        <f t="shared" si="26"/>
        <v>4.6843177041578459</v>
      </c>
      <c r="I35" s="7">
        <f t="shared" si="26"/>
        <v>5.8022410200386583</v>
      </c>
      <c r="J35" s="7">
        <f t="shared" si="26"/>
        <v>10.151231324936413</v>
      </c>
      <c r="K35" s="7">
        <f t="shared" si="26"/>
        <v>9.9451354301002475</v>
      </c>
      <c r="L35" s="7">
        <f t="shared" si="26"/>
        <v>8.9822181166499071</v>
      </c>
      <c r="M35" s="7">
        <f t="shared" si="26"/>
        <v>8.5082973124843662</v>
      </c>
      <c r="N35" s="7">
        <f t="shared" si="26"/>
        <v>8.7340379856972099</v>
      </c>
      <c r="O35" s="7">
        <f t="shared" si="26"/>
        <v>8.4428569567852243</v>
      </c>
      <c r="P35" s="7">
        <f t="shared" si="26"/>
        <v>8.0279000196451022</v>
      </c>
      <c r="Q35" s="7">
        <f t="shared" si="26"/>
        <v>7.681890602352949</v>
      </c>
      <c r="R35" s="7">
        <f>R16/R$10*100</f>
        <v>7.4959659342735003</v>
      </c>
      <c r="S35" s="7">
        <f t="shared" si="12"/>
        <v>7.3523335336961999</v>
      </c>
      <c r="T35" s="7">
        <f t="shared" si="12"/>
        <v>7.4889867841409687</v>
      </c>
      <c r="U35" s="7">
        <f t="shared" ref="U35" si="28">U16/U$10*100</f>
        <v>7.5630252100840334</v>
      </c>
      <c r="V35" s="7">
        <f t="shared" si="12"/>
        <v>7.6</v>
      </c>
    </row>
    <row r="36" spans="2:22" ht="14.25" customHeight="1">
      <c r="B36" s="4" t="s">
        <v>0</v>
      </c>
      <c r="C36" s="8">
        <f>SUM(C30:C35)</f>
        <v>99.999999999999986</v>
      </c>
      <c r="D36" s="8">
        <f>SUM(D30:D35)</f>
        <v>100.00000000000001</v>
      </c>
      <c r="E36" s="8">
        <f t="shared" ref="E36:V36" si="29">SUM(E30:E35)</f>
        <v>100</v>
      </c>
      <c r="F36" s="8">
        <f t="shared" si="29"/>
        <v>100</v>
      </c>
      <c r="G36" s="8">
        <f t="shared" si="29"/>
        <v>99.999999999999986</v>
      </c>
      <c r="H36" s="8">
        <f t="shared" si="29"/>
        <v>100</v>
      </c>
      <c r="I36" s="8">
        <f t="shared" si="29"/>
        <v>100.00000000000001</v>
      </c>
      <c r="J36" s="8">
        <f t="shared" si="29"/>
        <v>100</v>
      </c>
      <c r="K36" s="8">
        <f t="shared" si="29"/>
        <v>100</v>
      </c>
      <c r="L36" s="8">
        <f t="shared" si="29"/>
        <v>100.00000000000003</v>
      </c>
      <c r="M36" s="8">
        <f t="shared" si="29"/>
        <v>100</v>
      </c>
      <c r="N36" s="8">
        <f t="shared" si="29"/>
        <v>100.00000000000003</v>
      </c>
      <c r="O36" s="8">
        <f t="shared" si="29"/>
        <v>99.999999999999986</v>
      </c>
      <c r="P36" s="8">
        <f t="shared" si="29"/>
        <v>100</v>
      </c>
      <c r="Q36" s="8">
        <f t="shared" si="29"/>
        <v>100</v>
      </c>
      <c r="R36" s="8">
        <f t="shared" si="29"/>
        <v>100</v>
      </c>
      <c r="S36" s="8">
        <f t="shared" si="29"/>
        <v>99.999999999999986</v>
      </c>
      <c r="T36" s="8">
        <f t="shared" si="29"/>
        <v>99.999999999999986</v>
      </c>
      <c r="U36" s="8">
        <f t="shared" ref="U36" si="30">SUM(U30:U35)</f>
        <v>100.00000000000001</v>
      </c>
      <c r="V36" s="8">
        <f t="shared" si="29"/>
        <v>100</v>
      </c>
    </row>
    <row r="37" spans="2:22" ht="14.25" customHeight="1">
      <c r="B37" s="5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</row>
    <row r="38" spans="2:22" ht="12">
      <c r="B38" s="3" t="s">
        <v>33</v>
      </c>
    </row>
    <row r="39" spans="2:22" ht="12">
      <c r="B39" s="3" t="s">
        <v>35</v>
      </c>
    </row>
    <row r="40" spans="2:22" ht="12">
      <c r="B40" s="3" t="s">
        <v>11</v>
      </c>
    </row>
    <row r="41" spans="2:22" ht="12">
      <c r="B41" s="3" t="s">
        <v>37</v>
      </c>
    </row>
  </sheetData>
  <printOptions horizontalCentered="1"/>
  <pageMargins left="0.39370078740157483" right="0.39370078740157483" top="0.74803149606299213" bottom="0.74803149606299213" header="0.31496062992125984" footer="0.31496062992125984"/>
  <pageSetup paperSize="119" scale="9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5:V41"/>
  <sheetViews>
    <sheetView zoomScaleNormal="100" workbookViewId="0"/>
  </sheetViews>
  <sheetFormatPr baseColWidth="10" defaultRowHeight="15" customHeight="1"/>
  <cols>
    <col min="1" max="1" width="2.5703125" style="1" customWidth="1"/>
    <col min="2" max="2" width="29.85546875" style="1" customWidth="1"/>
    <col min="3" max="22" width="6.5703125" style="1" customWidth="1"/>
    <col min="23" max="16384" width="11.42578125" style="1"/>
  </cols>
  <sheetData>
    <row r="5" spans="2:22" ht="15" customHeight="1">
      <c r="B5" s="2" t="s">
        <v>26</v>
      </c>
    </row>
    <row r="6" spans="2:22" ht="6" customHeight="1">
      <c r="B6" s="2"/>
    </row>
    <row r="7" spans="2:22" ht="14.25" customHeight="1">
      <c r="B7" s="4" t="s">
        <v>28</v>
      </c>
      <c r="C7" s="6">
        <v>1990</v>
      </c>
      <c r="D7" s="6">
        <v>1995</v>
      </c>
      <c r="E7" s="6">
        <v>2000</v>
      </c>
      <c r="F7" s="6">
        <v>2001</v>
      </c>
      <c r="G7" s="6">
        <v>2002</v>
      </c>
      <c r="H7" s="6">
        <v>2003</v>
      </c>
      <c r="I7" s="6">
        <v>2004</v>
      </c>
      <c r="J7" s="6">
        <v>2005</v>
      </c>
      <c r="K7" s="6">
        <v>2006</v>
      </c>
      <c r="L7" s="6">
        <v>2007</v>
      </c>
      <c r="M7" s="6">
        <v>2008</v>
      </c>
      <c r="N7" s="6">
        <v>2009</v>
      </c>
      <c r="O7" s="6">
        <v>2010</v>
      </c>
      <c r="P7" s="6">
        <v>2011</v>
      </c>
      <c r="Q7" s="6">
        <v>2012</v>
      </c>
      <c r="R7" s="6">
        <v>2013</v>
      </c>
      <c r="S7" s="6" t="s">
        <v>39</v>
      </c>
      <c r="T7" s="6" t="s">
        <v>40</v>
      </c>
      <c r="U7" s="6" t="s">
        <v>41</v>
      </c>
      <c r="V7" s="6" t="s">
        <v>42</v>
      </c>
    </row>
    <row r="8" spans="2:22" ht="14.25" customHeight="1">
      <c r="B8" s="5" t="s">
        <v>19</v>
      </c>
      <c r="C8" s="7">
        <f>C9+C10</f>
        <v>64.034126540803001</v>
      </c>
      <c r="D8" s="7">
        <f>D9+D10</f>
        <v>95.036726384779001</v>
      </c>
      <c r="E8" s="7">
        <f t="shared" ref="E8:V8" si="0">E9+E10</f>
        <v>123.90668574068101</v>
      </c>
      <c r="F8" s="7">
        <f t="shared" si="0"/>
        <v>137.67242519893301</v>
      </c>
      <c r="G8" s="7">
        <f t="shared" si="0"/>
        <v>159.58399406193848</v>
      </c>
      <c r="H8" s="7">
        <f t="shared" si="0"/>
        <v>191.94009081784401</v>
      </c>
      <c r="I8" s="7">
        <f t="shared" si="0"/>
        <v>220.40970764975768</v>
      </c>
      <c r="J8" s="7">
        <f t="shared" si="0"/>
        <v>278.43398513882124</v>
      </c>
      <c r="K8" s="7">
        <f t="shared" si="0"/>
        <v>322.98608343981283</v>
      </c>
      <c r="L8" s="7">
        <f t="shared" si="0"/>
        <v>389.86738662361381</v>
      </c>
      <c r="M8" s="7">
        <f t="shared" si="0"/>
        <v>449.26618963241367</v>
      </c>
      <c r="N8" s="7">
        <f t="shared" si="0"/>
        <v>420.0838176431962</v>
      </c>
      <c r="O8" s="7">
        <f t="shared" si="0"/>
        <v>457.5973435349041</v>
      </c>
      <c r="P8" s="7">
        <f t="shared" si="0"/>
        <v>511.3530347980934</v>
      </c>
      <c r="Q8" s="7">
        <f t="shared" si="0"/>
        <v>531.09555442142096</v>
      </c>
      <c r="R8" s="7">
        <f t="shared" si="0"/>
        <v>551.15411749810687</v>
      </c>
      <c r="S8" s="7">
        <f t="shared" si="0"/>
        <v>582.33314963757289</v>
      </c>
      <c r="T8" s="7">
        <f t="shared" si="0"/>
        <v>608</v>
      </c>
      <c r="U8" s="7">
        <f t="shared" si="0"/>
        <v>636</v>
      </c>
      <c r="V8" s="7">
        <f t="shared" si="0"/>
        <v>667</v>
      </c>
    </row>
    <row r="9" spans="2:22" ht="14.25" customHeight="1">
      <c r="B9" s="9" t="s">
        <v>20</v>
      </c>
      <c r="C9" s="7">
        <v>35.295588515299997</v>
      </c>
      <c r="D9" s="7">
        <v>44.750998535779004</v>
      </c>
      <c r="E9" s="7">
        <v>51.852121377841996</v>
      </c>
      <c r="F9" s="7">
        <v>56.531890865359998</v>
      </c>
      <c r="G9" s="7">
        <v>64.36176573037099</v>
      </c>
      <c r="H9" s="7">
        <v>73.627982039830002</v>
      </c>
      <c r="I9" s="7">
        <v>85.163693529657991</v>
      </c>
      <c r="J9" s="7">
        <v>79.26593916238447</v>
      </c>
      <c r="K9" s="7">
        <v>88.251549567129615</v>
      </c>
      <c r="L9" s="7">
        <v>103.22634203627788</v>
      </c>
      <c r="M9" s="7">
        <v>116.87958016895945</v>
      </c>
      <c r="N9" s="7">
        <v>110.54032893201514</v>
      </c>
      <c r="O9" s="7">
        <v>114.90655846179163</v>
      </c>
      <c r="P9" s="7">
        <v>126.49553386527785</v>
      </c>
      <c r="Q9" s="7">
        <v>125.33822329508172</v>
      </c>
      <c r="R9" s="7">
        <v>130.44470464596557</v>
      </c>
      <c r="S9" s="7">
        <v>139.68259834258549</v>
      </c>
      <c r="T9" s="7">
        <v>154</v>
      </c>
      <c r="U9" s="7">
        <v>160</v>
      </c>
      <c r="V9" s="7">
        <v>167</v>
      </c>
    </row>
    <row r="10" spans="2:22" ht="14.25" customHeight="1">
      <c r="B10" s="9" t="s">
        <v>21</v>
      </c>
      <c r="C10" s="7">
        <f>SUM(C11:C16)</f>
        <v>28.738538025503004</v>
      </c>
      <c r="D10" s="7">
        <f t="shared" ref="D10:V10" si="1">SUM(D11:D16)</f>
        <v>50.285727848999997</v>
      </c>
      <c r="E10" s="7">
        <f t="shared" si="1"/>
        <v>72.054564362839017</v>
      </c>
      <c r="F10" s="7">
        <f t="shared" si="1"/>
        <v>81.140534333573001</v>
      </c>
      <c r="G10" s="7">
        <f t="shared" si="1"/>
        <v>95.222228331567493</v>
      </c>
      <c r="H10" s="7">
        <f t="shared" si="1"/>
        <v>118.31210877801401</v>
      </c>
      <c r="I10" s="7">
        <f t="shared" si="1"/>
        <v>135.24601412009969</v>
      </c>
      <c r="J10" s="7">
        <f t="shared" si="1"/>
        <v>199.16804597643679</v>
      </c>
      <c r="K10" s="7">
        <f t="shared" si="1"/>
        <v>234.73453387268322</v>
      </c>
      <c r="L10" s="7">
        <f t="shared" si="1"/>
        <v>286.6410445873359</v>
      </c>
      <c r="M10" s="7">
        <f t="shared" si="1"/>
        <v>332.38660946345419</v>
      </c>
      <c r="N10" s="7">
        <f t="shared" si="1"/>
        <v>309.54348871118106</v>
      </c>
      <c r="O10" s="7">
        <f t="shared" si="1"/>
        <v>342.69078507311247</v>
      </c>
      <c r="P10" s="7">
        <f t="shared" si="1"/>
        <v>384.85750093281558</v>
      </c>
      <c r="Q10" s="7">
        <f t="shared" si="1"/>
        <v>405.75733112633918</v>
      </c>
      <c r="R10" s="7">
        <f t="shared" si="1"/>
        <v>420.70941285214133</v>
      </c>
      <c r="S10" s="7">
        <f t="shared" si="1"/>
        <v>442.65055129498734</v>
      </c>
      <c r="T10" s="7">
        <f t="shared" si="1"/>
        <v>454</v>
      </c>
      <c r="U10" s="7">
        <f t="shared" si="1"/>
        <v>476</v>
      </c>
      <c r="V10" s="7">
        <f t="shared" si="1"/>
        <v>500</v>
      </c>
    </row>
    <row r="11" spans="2:22" ht="14.25" customHeight="1">
      <c r="B11" s="10" t="s">
        <v>13</v>
      </c>
      <c r="C11" s="7">
        <v>3.0292269470300002</v>
      </c>
      <c r="D11" s="7">
        <v>8.3958964528899998</v>
      </c>
      <c r="E11" s="7">
        <v>11.272557899540001</v>
      </c>
      <c r="F11" s="7">
        <v>13.118288563699998</v>
      </c>
      <c r="G11" s="7">
        <v>15.650335716801999</v>
      </c>
      <c r="H11" s="7">
        <v>19.086872589686998</v>
      </c>
      <c r="I11" s="7">
        <v>23.164065636389001</v>
      </c>
      <c r="J11" s="7">
        <v>49.103330233312086</v>
      </c>
      <c r="K11" s="7">
        <v>56.188115084367055</v>
      </c>
      <c r="L11" s="7">
        <v>71.271293400722939</v>
      </c>
      <c r="M11" s="7">
        <v>84.323703863018494</v>
      </c>
      <c r="N11" s="7">
        <v>79.242764122522075</v>
      </c>
      <c r="O11" s="7">
        <v>95.010986803343343</v>
      </c>
      <c r="P11" s="7">
        <v>107.17825593822796</v>
      </c>
      <c r="Q11" s="7">
        <v>107.5753131413388</v>
      </c>
      <c r="R11" s="7">
        <v>113.64988297277687</v>
      </c>
      <c r="S11" s="7">
        <v>121.57363428289217</v>
      </c>
      <c r="T11" s="7">
        <v>127</v>
      </c>
      <c r="U11" s="7">
        <v>134</v>
      </c>
      <c r="V11" s="7">
        <v>141</v>
      </c>
    </row>
    <row r="12" spans="2:22" ht="14.25" customHeight="1">
      <c r="B12" s="10" t="s">
        <v>14</v>
      </c>
      <c r="C12" s="7">
        <v>5.5735742730000002</v>
      </c>
      <c r="D12" s="7">
        <v>10.002323079</v>
      </c>
      <c r="E12" s="7">
        <v>17.1721155382</v>
      </c>
      <c r="F12" s="7">
        <v>19.127837160800002</v>
      </c>
      <c r="G12" s="7">
        <v>24.109878290099999</v>
      </c>
      <c r="H12" s="7">
        <v>30.374222544099997</v>
      </c>
      <c r="I12" s="7">
        <v>28.688220419299995</v>
      </c>
      <c r="J12" s="7">
        <v>34.237091266814559</v>
      </c>
      <c r="K12" s="7">
        <v>42.747041615523841</v>
      </c>
      <c r="L12" s="7">
        <v>54.72927966320853</v>
      </c>
      <c r="M12" s="7">
        <v>72.004883672580547</v>
      </c>
      <c r="N12" s="7">
        <v>75.143168912657345</v>
      </c>
      <c r="O12" s="7">
        <v>82.385844183253553</v>
      </c>
      <c r="P12" s="7">
        <v>97.352861643276881</v>
      </c>
      <c r="Q12" s="7">
        <v>108.26222978040485</v>
      </c>
      <c r="R12" s="7">
        <v>111.16132480934925</v>
      </c>
      <c r="S12" s="7">
        <v>117.28282513273379</v>
      </c>
      <c r="T12" s="7">
        <v>123</v>
      </c>
      <c r="U12" s="7">
        <v>129</v>
      </c>
      <c r="V12" s="7">
        <v>136</v>
      </c>
    </row>
    <row r="13" spans="2:22" ht="14.25" customHeight="1">
      <c r="B13" s="10" t="s">
        <v>15</v>
      </c>
      <c r="C13" s="7">
        <v>5.6702252204550003</v>
      </c>
      <c r="D13" s="7">
        <v>13.317540242234999</v>
      </c>
      <c r="E13" s="7">
        <v>20.185773067496005</v>
      </c>
      <c r="F13" s="7">
        <v>24.457620511772998</v>
      </c>
      <c r="G13" s="7">
        <v>28.159233769722999</v>
      </c>
      <c r="H13" s="7">
        <v>36.847249519176003</v>
      </c>
      <c r="I13" s="7">
        <v>43.328439384566998</v>
      </c>
      <c r="J13" s="7">
        <v>48.890614564369443</v>
      </c>
      <c r="K13" s="7">
        <v>57.605356218623967</v>
      </c>
      <c r="L13" s="7">
        <v>61.728264578391148</v>
      </c>
      <c r="M13" s="7">
        <v>62.8442940167876</v>
      </c>
      <c r="N13" s="7">
        <v>55.243896983090259</v>
      </c>
      <c r="O13" s="7">
        <v>56.354247521562598</v>
      </c>
      <c r="P13" s="7">
        <v>59.774789137465874</v>
      </c>
      <c r="Q13" s="7">
        <v>60.371913182030411</v>
      </c>
      <c r="R13" s="7">
        <v>60.985195303211697</v>
      </c>
      <c r="S13" s="7">
        <v>64.005422927523142</v>
      </c>
      <c r="T13" s="7">
        <v>67</v>
      </c>
      <c r="U13" s="7">
        <v>70</v>
      </c>
      <c r="V13" s="7">
        <v>73</v>
      </c>
    </row>
    <row r="14" spans="2:22" ht="14.25" customHeight="1">
      <c r="B14" s="10" t="s">
        <v>16</v>
      </c>
      <c r="C14" s="7">
        <v>3.25</v>
      </c>
      <c r="D14" s="7">
        <v>6.4889079999999995</v>
      </c>
      <c r="E14" s="7">
        <v>9.1614240933999991</v>
      </c>
      <c r="F14" s="7">
        <v>8.6484611565999998</v>
      </c>
      <c r="G14" s="7">
        <v>8.6302044174999981</v>
      </c>
      <c r="H14" s="7">
        <v>8.9355542883000005</v>
      </c>
      <c r="I14" s="7">
        <v>12.4968122498</v>
      </c>
      <c r="J14" s="7">
        <v>21.782072123989501</v>
      </c>
      <c r="K14" s="7">
        <v>28.484342837974403</v>
      </c>
      <c r="L14" s="7">
        <v>41.275960680084623</v>
      </c>
      <c r="M14" s="7">
        <v>49.309768774376664</v>
      </c>
      <c r="N14" s="7">
        <v>39.448192407129639</v>
      </c>
      <c r="O14" s="7">
        <v>40.544501640586795</v>
      </c>
      <c r="P14" s="7">
        <v>47.569450436343608</v>
      </c>
      <c r="Q14" s="7">
        <v>49.350865906829931</v>
      </c>
      <c r="R14" s="7">
        <v>54.058589805671147</v>
      </c>
      <c r="S14" s="7">
        <v>56.489675128457961</v>
      </c>
      <c r="T14" s="7">
        <v>50</v>
      </c>
      <c r="U14" s="7">
        <v>52</v>
      </c>
      <c r="V14" s="7">
        <v>54</v>
      </c>
    </row>
    <row r="15" spans="2:22" ht="14.25" customHeight="1">
      <c r="B15" s="10" t="s">
        <v>17</v>
      </c>
      <c r="C15" s="7">
        <v>9.577</v>
      </c>
      <c r="D15" s="7">
        <v>9.3297894221000011</v>
      </c>
      <c r="E15" s="7">
        <v>10.152268245227001</v>
      </c>
      <c r="F15" s="7">
        <v>11.666141839430001</v>
      </c>
      <c r="G15" s="7">
        <v>14.00443884259</v>
      </c>
      <c r="H15" s="7">
        <v>17.526094779099999</v>
      </c>
      <c r="I15" s="7">
        <v>19.721176720800003</v>
      </c>
      <c r="J15" s="7">
        <v>24.936928715527383</v>
      </c>
      <c r="K15" s="7">
        <v>26.365010821341059</v>
      </c>
      <c r="L15" s="7">
        <v>31.889522428250501</v>
      </c>
      <c r="M15" s="7">
        <v>35.623518176653917</v>
      </c>
      <c r="N15" s="7">
        <v>33.429820399494901</v>
      </c>
      <c r="O15" s="7">
        <v>39.462312136558957</v>
      </c>
      <c r="P15" s="7">
        <v>42.086168384510088</v>
      </c>
      <c r="Q15" s="7">
        <v>49.027174827582769</v>
      </c>
      <c r="R15" s="7">
        <v>49.318185691453756</v>
      </c>
      <c r="S15" s="7">
        <v>50.753848903427802</v>
      </c>
      <c r="T15" s="7">
        <v>53</v>
      </c>
      <c r="U15" s="7">
        <v>55</v>
      </c>
      <c r="V15" s="7">
        <v>58</v>
      </c>
    </row>
    <row r="16" spans="2:22" ht="14.25" customHeight="1">
      <c r="B16" s="11" t="s">
        <v>18</v>
      </c>
      <c r="C16" s="12">
        <v>1.6385115850180003</v>
      </c>
      <c r="D16" s="12">
        <v>2.7512706527749997</v>
      </c>
      <c r="E16" s="12">
        <v>4.1104255189760002</v>
      </c>
      <c r="F16" s="12">
        <v>4.1221851012699995</v>
      </c>
      <c r="G16" s="12">
        <v>4.6681372948524986</v>
      </c>
      <c r="H16" s="12">
        <v>5.5421150576509994</v>
      </c>
      <c r="I16" s="12">
        <v>7.8472997092436998</v>
      </c>
      <c r="J16" s="12">
        <v>20.218009072423808</v>
      </c>
      <c r="K16" s="12">
        <v>23.344667294852886</v>
      </c>
      <c r="L16" s="12">
        <v>25.746723836678225</v>
      </c>
      <c r="M16" s="12">
        <v>28.280440960036977</v>
      </c>
      <c r="N16" s="12">
        <v>27.035645886286908</v>
      </c>
      <c r="O16" s="12">
        <v>28.93289278780718</v>
      </c>
      <c r="P16" s="12">
        <v>30.895975392991151</v>
      </c>
      <c r="Q16" s="12">
        <v>31.169834288152387</v>
      </c>
      <c r="R16" s="12">
        <v>31.536234269678577</v>
      </c>
      <c r="S16" s="12">
        <v>32.545144919952449</v>
      </c>
      <c r="T16" s="12">
        <v>34</v>
      </c>
      <c r="U16" s="12">
        <v>36</v>
      </c>
      <c r="V16" s="12">
        <v>38</v>
      </c>
    </row>
    <row r="17" spans="2:22" ht="14.25" customHeight="1">
      <c r="B17" s="5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</row>
    <row r="18" spans="2:22" ht="14.25" customHeight="1">
      <c r="B18" s="5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</row>
    <row r="19" spans="2:22" ht="14.25" customHeight="1">
      <c r="B19" s="2" t="s">
        <v>27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</row>
    <row r="20" spans="2:22" ht="6" customHeight="1">
      <c r="B20" s="2"/>
    </row>
    <row r="21" spans="2:22" ht="14.25" customHeight="1">
      <c r="B21" s="4" t="s">
        <v>28</v>
      </c>
      <c r="C21" s="6">
        <v>1990</v>
      </c>
      <c r="D21" s="6">
        <v>1995</v>
      </c>
      <c r="E21" s="6">
        <v>2000</v>
      </c>
      <c r="F21" s="6">
        <v>2001</v>
      </c>
      <c r="G21" s="6">
        <v>2002</v>
      </c>
      <c r="H21" s="6">
        <v>2003</v>
      </c>
      <c r="I21" s="6">
        <v>2004</v>
      </c>
      <c r="J21" s="6">
        <v>2005</v>
      </c>
      <c r="K21" s="6">
        <v>2006</v>
      </c>
      <c r="L21" s="6">
        <v>2007</v>
      </c>
      <c r="M21" s="6">
        <v>2008</v>
      </c>
      <c r="N21" s="6">
        <v>2009</v>
      </c>
      <c r="O21" s="6">
        <v>2010</v>
      </c>
      <c r="P21" s="6">
        <v>2011</v>
      </c>
      <c r="Q21" s="6">
        <v>2012</v>
      </c>
      <c r="R21" s="6">
        <v>2013</v>
      </c>
      <c r="S21" s="6" t="s">
        <v>39</v>
      </c>
      <c r="T21" s="6" t="s">
        <v>40</v>
      </c>
      <c r="U21" s="6" t="s">
        <v>41</v>
      </c>
      <c r="V21" s="6" t="s">
        <v>42</v>
      </c>
    </row>
    <row r="22" spans="2:22" ht="14.25" customHeight="1">
      <c r="B22" s="5" t="s">
        <v>20</v>
      </c>
      <c r="C22" s="7">
        <f t="shared" ref="C22:V23" si="2">C9/C$8*100</f>
        <v>55.119965590237882</v>
      </c>
      <c r="D22" s="7">
        <f t="shared" si="2"/>
        <v>47.088110289693532</v>
      </c>
      <c r="E22" s="7">
        <f t="shared" si="2"/>
        <v>41.847718763425789</v>
      </c>
      <c r="F22" s="7">
        <f t="shared" si="2"/>
        <v>41.062609875342076</v>
      </c>
      <c r="G22" s="7">
        <f t="shared" si="2"/>
        <v>40.330965588811246</v>
      </c>
      <c r="H22" s="7">
        <f t="shared" si="2"/>
        <v>38.359876629268044</v>
      </c>
      <c r="I22" s="7">
        <f t="shared" si="2"/>
        <v>38.638812436059972</v>
      </c>
      <c r="J22" s="7">
        <f t="shared" si="2"/>
        <v>28.468485670980204</v>
      </c>
      <c r="K22" s="7">
        <f t="shared" si="2"/>
        <v>27.323638414153201</v>
      </c>
      <c r="L22" s="7">
        <f t="shared" si="2"/>
        <v>26.477296018590746</v>
      </c>
      <c r="M22" s="7">
        <f t="shared" si="2"/>
        <v>26.015663512224119</v>
      </c>
      <c r="N22" s="7">
        <f t="shared" si="2"/>
        <v>26.313874586310309</v>
      </c>
      <c r="O22" s="7">
        <f t="shared" si="2"/>
        <v>25.110844738334219</v>
      </c>
      <c r="P22" s="7">
        <f t="shared" si="2"/>
        <v>24.73741725522844</v>
      </c>
      <c r="Q22" s="7">
        <f t="shared" si="2"/>
        <v>23.599938325905594</v>
      </c>
      <c r="R22" s="7">
        <f t="shared" si="2"/>
        <v>23.66755513650202</v>
      </c>
      <c r="S22" s="7">
        <f t="shared" si="2"/>
        <v>23.986715925328973</v>
      </c>
      <c r="T22" s="7">
        <f t="shared" si="2"/>
        <v>25.328947368421051</v>
      </c>
      <c r="U22" s="7">
        <f t="shared" si="2"/>
        <v>25.157232704402517</v>
      </c>
      <c r="V22" s="7">
        <f t="shared" si="2"/>
        <v>25.037481259370313</v>
      </c>
    </row>
    <row r="23" spans="2:22" ht="14.25" customHeight="1">
      <c r="B23" s="5" t="s">
        <v>21</v>
      </c>
      <c r="C23" s="7">
        <f t="shared" si="2"/>
        <v>44.880034409762118</v>
      </c>
      <c r="D23" s="7">
        <f t="shared" si="2"/>
        <v>52.911889710306468</v>
      </c>
      <c r="E23" s="7">
        <f t="shared" si="2"/>
        <v>58.152281236574211</v>
      </c>
      <c r="F23" s="7">
        <f t="shared" si="2"/>
        <v>58.937390124657917</v>
      </c>
      <c r="G23" s="7">
        <f t="shared" si="2"/>
        <v>59.669034411188761</v>
      </c>
      <c r="H23" s="7">
        <f t="shared" si="2"/>
        <v>61.640123370731956</v>
      </c>
      <c r="I23" s="7">
        <f t="shared" si="2"/>
        <v>61.361187563940035</v>
      </c>
      <c r="J23" s="7">
        <f t="shared" si="2"/>
        <v>71.531514329019814</v>
      </c>
      <c r="K23" s="7">
        <f t="shared" si="2"/>
        <v>72.676361585846792</v>
      </c>
      <c r="L23" s="7">
        <f t="shared" si="2"/>
        <v>73.522703981409236</v>
      </c>
      <c r="M23" s="7">
        <f t="shared" si="2"/>
        <v>73.984336487775877</v>
      </c>
      <c r="N23" s="7">
        <f t="shared" si="2"/>
        <v>73.686125413689695</v>
      </c>
      <c r="O23" s="7">
        <f t="shared" si="2"/>
        <v>74.889155261665778</v>
      </c>
      <c r="P23" s="7">
        <f t="shared" si="2"/>
        <v>75.262582744771564</v>
      </c>
      <c r="Q23" s="7">
        <f t="shared" si="2"/>
        <v>76.400061674094403</v>
      </c>
      <c r="R23" s="7">
        <f t="shared" si="2"/>
        <v>76.332444863497983</v>
      </c>
      <c r="S23" s="7">
        <f t="shared" si="2"/>
        <v>76.01328407467102</v>
      </c>
      <c r="T23" s="7">
        <f t="shared" si="2"/>
        <v>74.671052631578945</v>
      </c>
      <c r="U23" s="7">
        <f t="shared" si="2"/>
        <v>74.842767295597483</v>
      </c>
      <c r="V23" s="7">
        <f t="shared" si="2"/>
        <v>74.962518740629676</v>
      </c>
    </row>
    <row r="24" spans="2:22" ht="14.25" customHeight="1">
      <c r="B24" s="4" t="s">
        <v>0</v>
      </c>
      <c r="C24" s="8">
        <f>C22+C23</f>
        <v>100</v>
      </c>
      <c r="D24" s="8">
        <f>D22+D23</f>
        <v>100</v>
      </c>
      <c r="E24" s="8">
        <f t="shared" ref="E24:V24" si="3">E22+E23</f>
        <v>100</v>
      </c>
      <c r="F24" s="8">
        <f t="shared" si="3"/>
        <v>100</v>
      </c>
      <c r="G24" s="8">
        <f t="shared" si="3"/>
        <v>100</v>
      </c>
      <c r="H24" s="8">
        <f t="shared" si="3"/>
        <v>100</v>
      </c>
      <c r="I24" s="8">
        <f t="shared" si="3"/>
        <v>100</v>
      </c>
      <c r="J24" s="8">
        <f t="shared" si="3"/>
        <v>100.00000000000001</v>
      </c>
      <c r="K24" s="8">
        <f t="shared" si="3"/>
        <v>100</v>
      </c>
      <c r="L24" s="8">
        <f t="shared" si="3"/>
        <v>99.999999999999986</v>
      </c>
      <c r="M24" s="8">
        <f t="shared" si="3"/>
        <v>100</v>
      </c>
      <c r="N24" s="8">
        <f t="shared" si="3"/>
        <v>100</v>
      </c>
      <c r="O24" s="8">
        <f t="shared" si="3"/>
        <v>100</v>
      </c>
      <c r="P24" s="8">
        <f t="shared" si="3"/>
        <v>100</v>
      </c>
      <c r="Q24" s="8">
        <f t="shared" si="3"/>
        <v>100</v>
      </c>
      <c r="R24" s="8">
        <f t="shared" si="3"/>
        <v>100</v>
      </c>
      <c r="S24" s="8">
        <f t="shared" si="3"/>
        <v>100</v>
      </c>
      <c r="T24" s="8">
        <f t="shared" si="3"/>
        <v>100</v>
      </c>
      <c r="U24" s="8">
        <f t="shared" si="3"/>
        <v>100</v>
      </c>
      <c r="V24" s="8">
        <f t="shared" si="3"/>
        <v>99.999999999999986</v>
      </c>
    </row>
    <row r="25" spans="2:22" ht="14.25" customHeight="1">
      <c r="B25" s="5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</row>
    <row r="26" spans="2:22" ht="14.25" customHeight="1">
      <c r="B26" s="5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</row>
    <row r="27" spans="2:22" ht="14.25" customHeight="1">
      <c r="B27" s="2" t="s">
        <v>29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</row>
    <row r="28" spans="2:22" ht="6" customHeight="1">
      <c r="B28" s="2"/>
    </row>
    <row r="29" spans="2:22" ht="14.25" customHeight="1">
      <c r="B29" s="4" t="s">
        <v>28</v>
      </c>
      <c r="C29" s="6">
        <v>1990</v>
      </c>
      <c r="D29" s="6">
        <v>1995</v>
      </c>
      <c r="E29" s="6">
        <v>2000</v>
      </c>
      <c r="F29" s="6">
        <v>2001</v>
      </c>
      <c r="G29" s="6">
        <v>2002</v>
      </c>
      <c r="H29" s="6">
        <v>2003</v>
      </c>
      <c r="I29" s="6">
        <v>2004</v>
      </c>
      <c r="J29" s="6">
        <v>2005</v>
      </c>
      <c r="K29" s="6">
        <v>2006</v>
      </c>
      <c r="L29" s="6">
        <v>2007</v>
      </c>
      <c r="M29" s="6">
        <v>2008</v>
      </c>
      <c r="N29" s="6">
        <v>2009</v>
      </c>
      <c r="O29" s="6">
        <v>2010</v>
      </c>
      <c r="P29" s="6">
        <v>2011</v>
      </c>
      <c r="Q29" s="6">
        <v>2012</v>
      </c>
      <c r="R29" s="6">
        <v>2013</v>
      </c>
      <c r="S29" s="6" t="s">
        <v>39</v>
      </c>
      <c r="T29" s="6" t="s">
        <v>40</v>
      </c>
      <c r="U29" s="6" t="s">
        <v>41</v>
      </c>
      <c r="V29" s="6" t="s">
        <v>42</v>
      </c>
    </row>
    <row r="30" spans="2:22" ht="14.25" customHeight="1">
      <c r="B30" s="5" t="s">
        <v>13</v>
      </c>
      <c r="C30" s="7">
        <f>C11/C$10*100</f>
        <v>10.54064387110374</v>
      </c>
      <c r="D30" s="7">
        <f>D11/D$10*100</f>
        <v>16.696380488120873</v>
      </c>
      <c r="E30" s="7">
        <f t="shared" ref="E30:V35" si="4">E11/E$10*100</f>
        <v>15.64447443298074</v>
      </c>
      <c r="F30" s="7">
        <f t="shared" si="4"/>
        <v>16.167367729882116</v>
      </c>
      <c r="G30" s="7">
        <f t="shared" si="4"/>
        <v>16.435590713448676</v>
      </c>
      <c r="H30" s="7">
        <f t="shared" si="4"/>
        <v>16.132645074815809</v>
      </c>
      <c r="I30" s="7">
        <f t="shared" si="4"/>
        <v>17.127355498860837</v>
      </c>
      <c r="J30" s="7">
        <f t="shared" si="4"/>
        <v>24.654221008485173</v>
      </c>
      <c r="K30" s="7">
        <f t="shared" si="4"/>
        <v>23.936876333178446</v>
      </c>
      <c r="L30" s="7">
        <f t="shared" si="4"/>
        <v>24.864301448290139</v>
      </c>
      <c r="M30" s="7">
        <f t="shared" si="4"/>
        <v>25.369163938082728</v>
      </c>
      <c r="N30" s="7">
        <f t="shared" si="4"/>
        <v>25.599880796219683</v>
      </c>
      <c r="O30" s="7">
        <f t="shared" si="4"/>
        <v>27.724990265808554</v>
      </c>
      <c r="P30" s="7">
        <f t="shared" si="4"/>
        <v>27.848815646947212</v>
      </c>
      <c r="Q30" s="7">
        <f t="shared" si="4"/>
        <v>26.512229081042399</v>
      </c>
      <c r="R30" s="7">
        <f>R11/R$10*100</f>
        <v>27.013867410834287</v>
      </c>
      <c r="S30" s="7">
        <f t="shared" si="4"/>
        <v>27.464923273499803</v>
      </c>
      <c r="T30" s="7">
        <f t="shared" si="4"/>
        <v>27.973568281938327</v>
      </c>
      <c r="U30" s="7">
        <f t="shared" si="4"/>
        <v>28.15126050420168</v>
      </c>
      <c r="V30" s="7">
        <f t="shared" si="4"/>
        <v>28.199999999999996</v>
      </c>
    </row>
    <row r="31" spans="2:22" ht="14.25" customHeight="1">
      <c r="B31" s="5" t="s">
        <v>14</v>
      </c>
      <c r="C31" s="7">
        <f t="shared" ref="C31:R35" si="5">C12/C$10*100</f>
        <v>19.394077277187613</v>
      </c>
      <c r="D31" s="7">
        <f t="shared" si="5"/>
        <v>19.890978030655891</v>
      </c>
      <c r="E31" s="7">
        <f t="shared" si="5"/>
        <v>23.832099590149273</v>
      </c>
      <c r="F31" s="7">
        <f t="shared" si="5"/>
        <v>23.573713579657312</v>
      </c>
      <c r="G31" s="7">
        <f t="shared" si="5"/>
        <v>25.319590512152757</v>
      </c>
      <c r="H31" s="7">
        <f t="shared" si="5"/>
        <v>25.672961844582094</v>
      </c>
      <c r="I31" s="7">
        <f t="shared" si="5"/>
        <v>21.211878668619836</v>
      </c>
      <c r="J31" s="7">
        <f t="shared" si="5"/>
        <v>17.190052299285544</v>
      </c>
      <c r="K31" s="7">
        <f t="shared" si="5"/>
        <v>18.210802181629248</v>
      </c>
      <c r="L31" s="7">
        <f t="shared" si="5"/>
        <v>19.093315732922964</v>
      </c>
      <c r="M31" s="7">
        <f t="shared" si="5"/>
        <v>21.66299171582526</v>
      </c>
      <c r="N31" s="7">
        <f t="shared" si="5"/>
        <v>24.275480393893709</v>
      </c>
      <c r="O31" s="7">
        <f t="shared" si="5"/>
        <v>24.040869428594842</v>
      </c>
      <c r="P31" s="7">
        <f t="shared" si="5"/>
        <v>25.295820247055996</v>
      </c>
      <c r="Q31" s="7">
        <f t="shared" si="5"/>
        <v>26.681521558681499</v>
      </c>
      <c r="R31" s="7">
        <f t="shared" si="5"/>
        <v>26.422352677052412</v>
      </c>
      <c r="S31" s="7">
        <f t="shared" si="4"/>
        <v>26.495578688339911</v>
      </c>
      <c r="T31" s="7">
        <f t="shared" si="4"/>
        <v>27.092511013215859</v>
      </c>
      <c r="U31" s="7">
        <f t="shared" si="4"/>
        <v>27.100840336134453</v>
      </c>
      <c r="V31" s="7">
        <f t="shared" si="4"/>
        <v>27.200000000000003</v>
      </c>
    </row>
    <row r="32" spans="2:22" ht="14.25" customHeight="1">
      <c r="B32" s="5" t="s">
        <v>15</v>
      </c>
      <c r="C32" s="7">
        <f t="shared" si="5"/>
        <v>19.730388565427923</v>
      </c>
      <c r="D32" s="7">
        <f t="shared" si="5"/>
        <v>26.483737656588058</v>
      </c>
      <c r="E32" s="7">
        <f t="shared" si="5"/>
        <v>28.014565414410431</v>
      </c>
      <c r="F32" s="7">
        <f t="shared" si="5"/>
        <v>30.142296587826788</v>
      </c>
      <c r="G32" s="7">
        <f t="shared" si="5"/>
        <v>29.572122248254317</v>
      </c>
      <c r="H32" s="7">
        <f t="shared" si="5"/>
        <v>31.144106803397069</v>
      </c>
      <c r="I32" s="7">
        <f t="shared" si="5"/>
        <v>32.036758840146632</v>
      </c>
      <c r="J32" s="7">
        <f t="shared" si="5"/>
        <v>24.547418901801951</v>
      </c>
      <c r="K32" s="7">
        <f t="shared" si="5"/>
        <v>24.540639704027669</v>
      </c>
      <c r="L32" s="7">
        <f t="shared" si="5"/>
        <v>21.535040338433923</v>
      </c>
      <c r="M32" s="7">
        <f t="shared" si="5"/>
        <v>18.906987293571255</v>
      </c>
      <c r="N32" s="7">
        <f t="shared" si="5"/>
        <v>17.846893569980878</v>
      </c>
      <c r="O32" s="7">
        <f t="shared" si="5"/>
        <v>16.444634631637243</v>
      </c>
      <c r="P32" s="7">
        <f t="shared" si="5"/>
        <v>15.531667953095379</v>
      </c>
      <c r="Q32" s="7">
        <f t="shared" si="5"/>
        <v>14.878822525385901</v>
      </c>
      <c r="R32" s="7">
        <f t="shared" si="5"/>
        <v>14.495800055855893</v>
      </c>
      <c r="S32" s="7">
        <f t="shared" si="4"/>
        <v>14.459582788335714</v>
      </c>
      <c r="T32" s="7">
        <f t="shared" si="4"/>
        <v>14.757709251101323</v>
      </c>
      <c r="U32" s="7">
        <f t="shared" si="4"/>
        <v>14.705882352941178</v>
      </c>
      <c r="V32" s="7">
        <f t="shared" si="4"/>
        <v>14.6</v>
      </c>
    </row>
    <row r="33" spans="2:22" ht="14.25" customHeight="1">
      <c r="B33" s="5" t="s">
        <v>16</v>
      </c>
      <c r="C33" s="7">
        <f t="shared" si="5"/>
        <v>11.308856411261777</v>
      </c>
      <c r="D33" s="7">
        <f t="shared" si="5"/>
        <v>12.904074928546629</v>
      </c>
      <c r="E33" s="7">
        <f t="shared" si="5"/>
        <v>12.714564544817172</v>
      </c>
      <c r="F33" s="7">
        <f t="shared" si="5"/>
        <v>10.658619921142892</v>
      </c>
      <c r="G33" s="7">
        <f t="shared" si="5"/>
        <v>9.0632245944185339</v>
      </c>
      <c r="H33" s="7">
        <f t="shared" si="5"/>
        <v>7.5525272777155497</v>
      </c>
      <c r="I33" s="7">
        <f t="shared" si="5"/>
        <v>9.2400595545113191</v>
      </c>
      <c r="J33" s="7">
        <f t="shared" si="5"/>
        <v>10.936529510645748</v>
      </c>
      <c r="K33" s="7">
        <f t="shared" si="5"/>
        <v>12.13470483785906</v>
      </c>
      <c r="L33" s="7">
        <f t="shared" si="5"/>
        <v>14.399877986597401</v>
      </c>
      <c r="M33" s="7">
        <f t="shared" si="5"/>
        <v>14.835064762077385</v>
      </c>
      <c r="N33" s="7">
        <f t="shared" si="5"/>
        <v>12.74399037478598</v>
      </c>
      <c r="O33" s="7">
        <f t="shared" si="5"/>
        <v>11.831220273967011</v>
      </c>
      <c r="P33" s="7">
        <f t="shared" si="5"/>
        <v>12.360276289547437</v>
      </c>
      <c r="Q33" s="7">
        <f t="shared" si="5"/>
        <v>12.162655390559964</v>
      </c>
      <c r="R33" s="7">
        <f t="shared" si="5"/>
        <v>12.849389187465146</v>
      </c>
      <c r="S33" s="7">
        <f t="shared" si="4"/>
        <v>12.761686382903115</v>
      </c>
      <c r="T33" s="7">
        <f t="shared" si="4"/>
        <v>11.013215859030836</v>
      </c>
      <c r="U33" s="7">
        <f t="shared" si="4"/>
        <v>10.92436974789916</v>
      </c>
      <c r="V33" s="7">
        <f t="shared" si="4"/>
        <v>10.8</v>
      </c>
    </row>
    <row r="34" spans="2:22" ht="14.25" customHeight="1">
      <c r="B34" s="5" t="s">
        <v>17</v>
      </c>
      <c r="C34" s="7">
        <f t="shared" si="5"/>
        <v>33.324590107893549</v>
      </c>
      <c r="D34" s="7">
        <f t="shared" si="5"/>
        <v>18.553553505511282</v>
      </c>
      <c r="E34" s="7">
        <f t="shared" si="5"/>
        <v>14.089694851396354</v>
      </c>
      <c r="F34" s="7">
        <f t="shared" si="5"/>
        <v>14.37769905663904</v>
      </c>
      <c r="G34" s="7">
        <f t="shared" si="5"/>
        <v>14.707111026456973</v>
      </c>
      <c r="H34" s="7">
        <f t="shared" si="5"/>
        <v>14.813441295331625</v>
      </c>
      <c r="I34" s="7">
        <f t="shared" si="5"/>
        <v>14.581706417822723</v>
      </c>
      <c r="J34" s="7">
        <f t="shared" si="5"/>
        <v>12.52054695484517</v>
      </c>
      <c r="K34" s="7">
        <f t="shared" si="5"/>
        <v>11.231841513205328</v>
      </c>
      <c r="L34" s="7">
        <f t="shared" si="5"/>
        <v>11.125246377105693</v>
      </c>
      <c r="M34" s="7">
        <f t="shared" si="5"/>
        <v>10.717494977959007</v>
      </c>
      <c r="N34" s="7">
        <f t="shared" si="5"/>
        <v>10.799716879422565</v>
      </c>
      <c r="O34" s="7">
        <f t="shared" si="5"/>
        <v>11.515428443207115</v>
      </c>
      <c r="P34" s="7">
        <f t="shared" si="5"/>
        <v>10.935519843708867</v>
      </c>
      <c r="Q34" s="7">
        <f t="shared" si="5"/>
        <v>12.082880841977284</v>
      </c>
      <c r="R34" s="7">
        <f t="shared" si="5"/>
        <v>11.722624734518758</v>
      </c>
      <c r="S34" s="7">
        <f t="shared" si="4"/>
        <v>11.465895333225252</v>
      </c>
      <c r="T34" s="7">
        <f t="shared" si="4"/>
        <v>11.674008810572687</v>
      </c>
      <c r="U34" s="7">
        <f t="shared" si="4"/>
        <v>11.554621848739496</v>
      </c>
      <c r="V34" s="7">
        <f t="shared" si="4"/>
        <v>11.600000000000001</v>
      </c>
    </row>
    <row r="35" spans="2:22" ht="14.25" customHeight="1">
      <c r="B35" s="13" t="s">
        <v>18</v>
      </c>
      <c r="C35" s="7">
        <f t="shared" si="5"/>
        <v>5.7014437671253875</v>
      </c>
      <c r="D35" s="7">
        <f t="shared" si="5"/>
        <v>5.4712753905772749</v>
      </c>
      <c r="E35" s="7">
        <f t="shared" si="5"/>
        <v>5.7046011662460145</v>
      </c>
      <c r="F35" s="7">
        <f t="shared" si="5"/>
        <v>5.0803031248518522</v>
      </c>
      <c r="G35" s="7">
        <f t="shared" si="5"/>
        <v>4.9023609052687398</v>
      </c>
      <c r="H35" s="7">
        <f t="shared" si="5"/>
        <v>4.6843177041578459</v>
      </c>
      <c r="I35" s="7">
        <f t="shared" si="5"/>
        <v>5.8022410200386583</v>
      </c>
      <c r="J35" s="7">
        <f t="shared" si="5"/>
        <v>10.151231324936413</v>
      </c>
      <c r="K35" s="7">
        <f t="shared" si="5"/>
        <v>9.9451354301002475</v>
      </c>
      <c r="L35" s="7">
        <f t="shared" si="5"/>
        <v>8.9822181166499071</v>
      </c>
      <c r="M35" s="7">
        <f t="shared" si="5"/>
        <v>8.5082973124843662</v>
      </c>
      <c r="N35" s="7">
        <f t="shared" si="5"/>
        <v>8.7340379856972099</v>
      </c>
      <c r="O35" s="7">
        <f t="shared" si="5"/>
        <v>8.4428569567852243</v>
      </c>
      <c r="P35" s="7">
        <f t="shared" si="5"/>
        <v>8.0279000196451022</v>
      </c>
      <c r="Q35" s="7">
        <f t="shared" si="5"/>
        <v>7.681890602352949</v>
      </c>
      <c r="R35" s="7">
        <f>R16/R$10*100</f>
        <v>7.4959659342735003</v>
      </c>
      <c r="S35" s="7">
        <f t="shared" si="4"/>
        <v>7.3523335336961999</v>
      </c>
      <c r="T35" s="7">
        <f t="shared" si="4"/>
        <v>7.4889867841409687</v>
      </c>
      <c r="U35" s="7">
        <f t="shared" si="4"/>
        <v>7.5630252100840334</v>
      </c>
      <c r="V35" s="7">
        <f t="shared" si="4"/>
        <v>7.6</v>
      </c>
    </row>
    <row r="36" spans="2:22" ht="14.25" customHeight="1">
      <c r="B36" s="4" t="s">
        <v>0</v>
      </c>
      <c r="C36" s="8">
        <f>SUM(C30:C35)</f>
        <v>99.999999999999986</v>
      </c>
      <c r="D36" s="8">
        <f>SUM(D30:D35)</f>
        <v>100.00000000000001</v>
      </c>
      <c r="E36" s="8">
        <f t="shared" ref="E36:V36" si="6">SUM(E30:E35)</f>
        <v>100</v>
      </c>
      <c r="F36" s="8">
        <f t="shared" si="6"/>
        <v>100</v>
      </c>
      <c r="G36" s="8">
        <f t="shared" si="6"/>
        <v>99.999999999999986</v>
      </c>
      <c r="H36" s="8">
        <f t="shared" si="6"/>
        <v>100</v>
      </c>
      <c r="I36" s="8">
        <f t="shared" si="6"/>
        <v>100.00000000000001</v>
      </c>
      <c r="J36" s="8">
        <f t="shared" si="6"/>
        <v>100</v>
      </c>
      <c r="K36" s="8">
        <f t="shared" si="6"/>
        <v>100</v>
      </c>
      <c r="L36" s="8">
        <f t="shared" si="6"/>
        <v>100.00000000000003</v>
      </c>
      <c r="M36" s="8">
        <f t="shared" si="6"/>
        <v>100</v>
      </c>
      <c r="N36" s="8">
        <f t="shared" si="6"/>
        <v>100.00000000000003</v>
      </c>
      <c r="O36" s="8">
        <f t="shared" si="6"/>
        <v>99.999999999999986</v>
      </c>
      <c r="P36" s="8">
        <f t="shared" si="6"/>
        <v>100</v>
      </c>
      <c r="Q36" s="8">
        <f t="shared" si="6"/>
        <v>100</v>
      </c>
      <c r="R36" s="8">
        <f t="shared" si="6"/>
        <v>100</v>
      </c>
      <c r="S36" s="8">
        <f t="shared" si="6"/>
        <v>99.999999999999986</v>
      </c>
      <c r="T36" s="8">
        <f t="shared" si="6"/>
        <v>99.999999999999986</v>
      </c>
      <c r="U36" s="8">
        <f t="shared" si="6"/>
        <v>100.00000000000001</v>
      </c>
      <c r="V36" s="8">
        <f t="shared" si="6"/>
        <v>100</v>
      </c>
    </row>
    <row r="37" spans="2:22" ht="14.25" customHeight="1">
      <c r="B37" s="5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</row>
    <row r="38" spans="2:22" ht="12">
      <c r="B38" s="3" t="s">
        <v>34</v>
      </c>
    </row>
    <row r="39" spans="2:22" ht="12">
      <c r="B39" s="3" t="s">
        <v>36</v>
      </c>
    </row>
    <row r="40" spans="2:22" ht="12">
      <c r="B40" s="3" t="s">
        <v>12</v>
      </c>
    </row>
    <row r="41" spans="2:22" ht="12">
      <c r="B41" s="3" t="s">
        <v>38</v>
      </c>
    </row>
  </sheetData>
  <printOptions horizontalCentered="1"/>
  <pageMargins left="0.39370078740157483" right="0.39370078740157483" top="0.74803149606299213" bottom="0.74803149606299213" header="0.31496062992125984" footer="0.31496062992125984"/>
  <pageSetup paperSize="119" scale="9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</vt:lpstr>
      <vt:lpstr>EN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JJLN</dc:creator>
  <cp:lastModifiedBy>asd</cp:lastModifiedBy>
  <cp:lastPrinted>2012-11-20T19:37:43Z</cp:lastPrinted>
  <dcterms:created xsi:type="dcterms:W3CDTF">2012-07-20T17:36:11Z</dcterms:created>
  <dcterms:modified xsi:type="dcterms:W3CDTF">2014-12-30T23:11:33Z</dcterms:modified>
</cp:coreProperties>
</file>